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90" windowHeight="9315" activeTab="0"/>
  </bookViews>
  <sheets>
    <sheet name="План закупок" sheetId="1" r:id="rId1"/>
    <sheet name="Лист3" sheetId="2" r:id="rId2"/>
  </sheets>
  <definedNames>
    <definedName name="_xlnm.Print_Area" localSheetId="0">'План закупок'!$A$1:$U$129</definedName>
  </definedNames>
  <calcPr fullCalcOnLoad="1"/>
</workbook>
</file>

<file path=xl/sharedStrings.xml><?xml version="1.0" encoding="utf-8"?>
<sst xmlns="http://schemas.openxmlformats.org/spreadsheetml/2006/main" count="1614" uniqueCount="442">
  <si>
    <t>Акмолинская обл.,г.Астана, п.Зеренда,Алматинская обл.,г. Алматы</t>
  </si>
  <si>
    <t>1.3 Химикаты для ухода за растениями</t>
  </si>
  <si>
    <t>25.73.30</t>
  </si>
  <si>
    <t>22.29.29</t>
  </si>
  <si>
    <t>Корзины</t>
  </si>
  <si>
    <t>Вешалки с номерками</t>
  </si>
  <si>
    <t>Тележка с отжимом</t>
  </si>
  <si>
    <t>Стремянка</t>
  </si>
  <si>
    <t>Совок</t>
  </si>
  <si>
    <t>Лом</t>
  </si>
  <si>
    <t>Шуруповерт</t>
  </si>
  <si>
    <t>Инструмент для наружных работ</t>
  </si>
  <si>
    <t>инструмент для плотницких работ</t>
  </si>
  <si>
    <t>Условия поставки по ИНКОТЕРМС 2000, условия оплаты, сроки и график поставки товаров, выполнения работ, оказания услуг</t>
  </si>
  <si>
    <t>Код по КПВЭД  (6 знаков)</t>
  </si>
  <si>
    <t>17.23.11</t>
  </si>
  <si>
    <t>Бумага копировальная</t>
  </si>
  <si>
    <t>белая, формата А4</t>
  </si>
  <si>
    <t>Акмолинская обл.,г.Астана</t>
  </si>
  <si>
    <t>пачка</t>
  </si>
  <si>
    <t>17.23.13</t>
  </si>
  <si>
    <t>Тіркеу журналдары (үлкен)</t>
  </si>
  <si>
    <t>Журналы регистрационные (большие)</t>
  </si>
  <si>
    <t>картонные папки с металлическими держателями формата А4</t>
  </si>
  <si>
    <t>шт.</t>
  </si>
  <si>
    <t>22.29.25</t>
  </si>
  <si>
    <t>упак.</t>
  </si>
  <si>
    <t>25.93.14</t>
  </si>
  <si>
    <t>А4 көлемді</t>
  </si>
  <si>
    <t>ақ,, А4 пішімді</t>
  </si>
  <si>
    <t>шт</t>
  </si>
  <si>
    <t>Акмолинская обл., п Зеренда</t>
  </si>
  <si>
    <t>Акмолинская обл.,г.Астана, п.Зеренда</t>
  </si>
  <si>
    <t>Акмолинская обл, п. Зеренда</t>
  </si>
  <si>
    <t>капроновое 5л</t>
  </si>
  <si>
    <t>1.7.6 Для уборочной техники</t>
  </si>
  <si>
    <t>990440000296</t>
  </si>
  <si>
    <t>ЦП- Ценовое предложение</t>
  </si>
  <si>
    <t>ОТ- Открытый тендер</t>
  </si>
  <si>
    <t>ОИ- Один источник</t>
  </si>
  <si>
    <t>мотор майы</t>
  </si>
  <si>
    <t>27.40.11</t>
  </si>
  <si>
    <t>27.40.25</t>
  </si>
  <si>
    <t>Светильник потолочный</t>
  </si>
  <si>
    <t>Набор электрика</t>
  </si>
  <si>
    <t>Электропаяльник</t>
  </si>
  <si>
    <t>Автоматические выключатели</t>
  </si>
  <si>
    <t>Выключатели скрытой проводки</t>
  </si>
  <si>
    <t>Розетки для открытой проводки</t>
  </si>
  <si>
    <t>27.33.12</t>
  </si>
  <si>
    <t>27.90.40</t>
  </si>
  <si>
    <t>25.72.12</t>
  </si>
  <si>
    <t>Поддоны на душевые</t>
  </si>
  <si>
    <t>Сместители на раковины</t>
  </si>
  <si>
    <t>Контрогайки</t>
  </si>
  <si>
    <t>ф20</t>
  </si>
  <si>
    <t>Лента ФУМ</t>
  </si>
  <si>
    <t>Шланги</t>
  </si>
  <si>
    <t>Сифон</t>
  </si>
  <si>
    <t>25.21.13</t>
  </si>
  <si>
    <t>28.14.12</t>
  </si>
  <si>
    <t>Скрепки</t>
  </si>
  <si>
    <t>Акмолинская обл.,г.Алматы</t>
  </si>
  <si>
    <t>Степлер</t>
  </si>
  <si>
    <t>Дырокол</t>
  </si>
  <si>
    <t>март</t>
  </si>
  <si>
    <t>январь</t>
  </si>
  <si>
    <t>Швабра деревянная</t>
  </si>
  <si>
    <t>DDP,50%/50%, в течении года</t>
  </si>
  <si>
    <t xml:space="preserve">А4 пішімді металл  ұстағышы бар қатырма қағаздан жасалған папкалар  </t>
  </si>
  <si>
    <t>1.5 Ваучеры</t>
  </si>
  <si>
    <t>фанкойлдар үшін</t>
  </si>
  <si>
    <t>Акмолинская обл., п Зеренда, ОХ "Орманды Булак"</t>
  </si>
  <si>
    <t>ақ парақтармен және шетжағымен бекітілген парақтармен</t>
  </si>
  <si>
    <t>А2 пішіміндегі ақ, тығыз, жоғарғы сұрыпты қағаз</t>
  </si>
  <si>
    <t>түрлі-түсті, толқынды</t>
  </si>
  <si>
    <t>сұйық, түрлі-түсті</t>
  </si>
  <si>
    <t>А4 пішімінде</t>
  </si>
  <si>
    <t>стандартты, екіжақты</t>
  </si>
  <si>
    <t>бекітпесі бар А4 пішіміндегі ақ парақтар</t>
  </si>
  <si>
    <t>бекітпесі бар ақ парақтар</t>
  </si>
  <si>
    <t>металл, пластик</t>
  </si>
  <si>
    <t xml:space="preserve">тығыз қағаз </t>
  </si>
  <si>
    <t>тігуге арналған астына салатын қағаз</t>
  </si>
  <si>
    <t>қағаздарды бекіту үшін пластик</t>
  </si>
  <si>
    <t>дәретхана бөлмелеріне арналған сұйық сабын</t>
  </si>
  <si>
    <t>ӘБҚ-ның дәретхана бөлмелеріне арналған сұйық сабын</t>
  </si>
  <si>
    <t>Өсімдіктерді күтуге арналған химикаттар (таблетка, сусымалы түрде)</t>
  </si>
  <si>
    <t>ашық спиралі бар керамикалық жылыту элементтері</t>
  </si>
  <si>
    <t>механикалық коммутациялық аппарат</t>
  </si>
  <si>
    <t>сыртқа орнататын айырғыштар</t>
  </si>
  <si>
    <t>жұмыс кабинеттері үшін жарық түсіру құралы</t>
  </si>
  <si>
    <t>шабадандағы электр құрал-саймандары</t>
  </si>
  <si>
    <t>көлемді бөлшектерді дәнекерлеуге арналған</t>
  </si>
  <si>
    <t xml:space="preserve"> құрылғы, штепсельдік қосудың бөлігі</t>
  </si>
  <si>
    <t>пластмасс құрылғы, штепсельдік қосудың бөлігі</t>
  </si>
  <si>
    <t>пластмассовое устройство, часть штепсельного соединения</t>
  </si>
  <si>
    <t>Розетки чистого питания</t>
  </si>
  <si>
    <t>жебеуші</t>
  </si>
  <si>
    <t xml:space="preserve">Патроны </t>
  </si>
  <si>
    <t>керамическ.электрические</t>
  </si>
  <si>
    <t xml:space="preserve"> Пластиковые поддоны для душевых кабин</t>
  </si>
  <si>
    <t>металлические в сборе</t>
  </si>
  <si>
    <t>уплотниетльный материал</t>
  </si>
  <si>
    <t>автоматический трубчатый насос в виде изогнутой трубки с коленами разной длины</t>
  </si>
  <si>
    <t>Переходники водопроводные</t>
  </si>
  <si>
    <t xml:space="preserve"> су құбырының өткізгіштері</t>
  </si>
  <si>
    <t>Для соединения труб на поворотах и ответвлениях водопроводной сети</t>
  </si>
  <si>
    <t xml:space="preserve"> май</t>
  </si>
  <si>
    <t xml:space="preserve">Масло </t>
  </si>
  <si>
    <t>Трубы</t>
  </si>
  <si>
    <t xml:space="preserve"> түтіктер</t>
  </si>
  <si>
    <t xml:space="preserve">масло </t>
  </si>
  <si>
    <t>Масло</t>
  </si>
  <si>
    <t xml:space="preserve"> құлып</t>
  </si>
  <si>
    <t xml:space="preserve">Замок                                                       </t>
  </si>
  <si>
    <t xml:space="preserve">Замок </t>
  </si>
  <si>
    <t>күрек</t>
  </si>
  <si>
    <t xml:space="preserve">Лопата </t>
  </si>
  <si>
    <t xml:space="preserve"> штыковая</t>
  </si>
  <si>
    <t>снеговая</t>
  </si>
  <si>
    <t>совковая</t>
  </si>
  <si>
    <t xml:space="preserve"> пластмассовое(большое), 10л</t>
  </si>
  <si>
    <t xml:space="preserve"> шелек </t>
  </si>
  <si>
    <t xml:space="preserve"> пластмассовое, 5л</t>
  </si>
  <si>
    <t>шелек (кіші)</t>
  </si>
  <si>
    <t xml:space="preserve"> шелек</t>
  </si>
  <si>
    <t>пластмассовые</t>
  </si>
  <si>
    <t>деревянные, пластиковые</t>
  </si>
  <si>
    <t>Пластмассовый инвентарь для уборки</t>
  </si>
  <si>
    <t>Деревянные инвентари для уборки</t>
  </si>
  <si>
    <t>летнее, зимнее</t>
  </si>
  <si>
    <t>моторное синтетическое для бензиновых двигателей (бочки по 208 л.)</t>
  </si>
  <si>
    <t>моторное полусинтетическое для бензиновых двигателей (бочки по 208 л.)</t>
  </si>
  <si>
    <t>моторное полусинтетическое для форсированных дизельных двигателей (бочки по 208 л.)</t>
  </si>
  <si>
    <t>моторное минеральное для форсированных дизельных двигателей российского производства (канистры по 50 л.)</t>
  </si>
  <si>
    <t>моторное минеральное для бензиновых двигателей российского производства</t>
  </si>
  <si>
    <t xml:space="preserve">Щетки </t>
  </si>
  <si>
    <t>на BR 55/40 XL BAT 530</t>
  </si>
  <si>
    <t xml:space="preserve"> на BR TRIKE (черные, белые)</t>
  </si>
  <si>
    <t>на BR 55/40 XL BAT (поломоечная машина)</t>
  </si>
  <si>
    <t xml:space="preserve"> на BR TRIKE</t>
  </si>
  <si>
    <t>шланг всасывающий</t>
  </si>
  <si>
    <t xml:space="preserve">PUZZY-300 </t>
  </si>
  <si>
    <t xml:space="preserve">Балка </t>
  </si>
  <si>
    <t>насадка для чистки ковролана</t>
  </si>
  <si>
    <t xml:space="preserve">шланг всасывающий </t>
  </si>
  <si>
    <t xml:space="preserve">PUZZY-100 </t>
  </si>
  <si>
    <t xml:space="preserve">резина всасывающая </t>
  </si>
  <si>
    <t xml:space="preserve">BR 530 XL BAT </t>
  </si>
  <si>
    <t>BR TRIKE</t>
  </si>
  <si>
    <t xml:space="preserve">щетки </t>
  </si>
  <si>
    <t>на Karcher CW 50</t>
  </si>
  <si>
    <t xml:space="preserve">дисковые щетки </t>
  </si>
  <si>
    <t>на Karcher BDP 43/410-5 красная</t>
  </si>
  <si>
    <t xml:space="preserve">Насадка для мебели </t>
  </si>
  <si>
    <t>Т-201</t>
  </si>
  <si>
    <t xml:space="preserve">бак </t>
  </si>
  <si>
    <t>на Karcher BDP 43/410-5 (всасывающий)</t>
  </si>
  <si>
    <t>комплект шлангов</t>
  </si>
  <si>
    <t xml:space="preserve"> на Karcher BR TRIKE</t>
  </si>
  <si>
    <t>комплект резиновых щеток</t>
  </si>
  <si>
    <t xml:space="preserve">комплект насадок </t>
  </si>
  <si>
    <t>на PUSSI 300</t>
  </si>
  <si>
    <t>шланг сливной</t>
  </si>
  <si>
    <t xml:space="preserve"> BR  XL BAT 530 </t>
  </si>
  <si>
    <t xml:space="preserve"> 26.12.30</t>
  </si>
  <si>
    <t>Түйрегіш (қыстырғыш)</t>
  </si>
  <si>
    <t>А4 пішімдегі түсті картон</t>
  </si>
  <si>
    <t>Титул парақтарына арналған мұқабалар</t>
  </si>
  <si>
    <t>Мұқабаларға арналған орташа спиральдар</t>
  </si>
  <si>
    <t>Сұйық сабын ("Барқыт қолдар")</t>
  </si>
  <si>
    <t>Иіс сабын</t>
  </si>
  <si>
    <t xml:space="preserve">Сұйық сабын </t>
  </si>
  <si>
    <t>Сұйық сабын</t>
  </si>
  <si>
    <t>Сұйық сабын ("Палмолив", Элит")</t>
  </si>
  <si>
    <t>1.7.6 Тазалау техникасы үшін</t>
  </si>
  <si>
    <t>құлпы өзекшесі</t>
  </si>
  <si>
    <t>бұранда құлып</t>
  </si>
  <si>
    <t>аспалы құлып (үлкен)</t>
  </si>
  <si>
    <t>Тұтқасы бар құлып</t>
  </si>
  <si>
    <t>қар күрек</t>
  </si>
  <si>
    <t>күрек саптары</t>
  </si>
  <si>
    <t>себет</t>
  </si>
  <si>
    <t>нөмірленген киім ілгіш</t>
  </si>
  <si>
    <t>киім ілгіш</t>
  </si>
  <si>
    <t>сыққышы бар арба</t>
  </si>
  <si>
    <t>саты</t>
  </si>
  <si>
    <t>қалақ</t>
  </si>
  <si>
    <t>ағаш швабра</t>
  </si>
  <si>
    <t>қоқысқа арналған бак</t>
  </si>
  <si>
    <t>киім-кешекке арналған себет</t>
  </si>
  <si>
    <t>сүймен</t>
  </si>
  <si>
    <t>бұрандалы шегені бұрағыш</t>
  </si>
  <si>
    <t>қысқаш</t>
  </si>
  <si>
    <t>перфоратор</t>
  </si>
  <si>
    <t>бұрандалы шегелер</t>
  </si>
  <si>
    <t>Акмолинская обл.,г.Астана, п. Зеренда ОХ "Орманды Булак"</t>
  </si>
  <si>
    <t>Акмолинская обл.,г.Астана, п. Зеренда, ОХ "Орманды Булак"</t>
  </si>
  <si>
    <t>Душ поддондары</t>
  </si>
  <si>
    <t>Шұңғылшаларға арналған араластырғыш шүмектер</t>
  </si>
  <si>
    <t>ФУМ таспасы</t>
  </si>
  <si>
    <t>Сомын</t>
  </si>
  <si>
    <t>Шлангтар</t>
  </si>
  <si>
    <t>19.20.26</t>
  </si>
  <si>
    <t>Дизтопливо</t>
  </si>
  <si>
    <t>масло моторное</t>
  </si>
  <si>
    <t xml:space="preserve"> ҚазМұнайГаз-Сервис</t>
  </si>
  <si>
    <t>размер А4</t>
  </si>
  <si>
    <t>Бумага писчая</t>
  </si>
  <si>
    <t>Блокноты большие</t>
  </si>
  <si>
    <t>л.</t>
  </si>
  <si>
    <t>капрон, 5л</t>
  </si>
  <si>
    <t>темір 50-60л.</t>
  </si>
  <si>
    <t>сыртқы жұмыстарға арналған құрал-сайман</t>
  </si>
  <si>
    <t>ұста жұмыстарына арналған құрал-сайман</t>
  </si>
  <si>
    <t>слесарь және ұста жұмыстарына арналған құрал-сайман</t>
  </si>
  <si>
    <t>ішкі және сыртқы жұмыстарға арналған құрал-сайман</t>
  </si>
  <si>
    <t>ішкі және сыртқы жұмыстарға арналған құрал-сайман (2-10мм-ден бастап)</t>
  </si>
  <si>
    <t>(металл, тас және ағаш) ұста жұмыстарына арналған құрал-сайман</t>
  </si>
  <si>
    <t>сұйық</t>
  </si>
  <si>
    <t>упак</t>
  </si>
  <si>
    <t>Приложение №1</t>
  </si>
  <si>
    <t xml:space="preserve">к Инструкции составления и </t>
  </si>
  <si>
    <t xml:space="preserve">представления отчетности по </t>
  </si>
  <si>
    <t>вопросам закупок</t>
  </si>
  <si>
    <t>масло моторное дизильное</t>
  </si>
  <si>
    <t>рулон</t>
  </si>
  <si>
    <t>Швабра- МОП</t>
  </si>
  <si>
    <t>Сердцевина для замков</t>
  </si>
  <si>
    <t>инструмент для плотницких работ ( по металлу,камню и дереву)</t>
  </si>
  <si>
    <t>Акмолинская обл.,г.Астана, п. \зеренда</t>
  </si>
  <si>
    <t>Замок навесной (большой)</t>
  </si>
  <si>
    <t>Плечики</t>
  </si>
  <si>
    <t>Черенки для лопат</t>
  </si>
  <si>
    <t>25.91.12</t>
  </si>
  <si>
    <t>Бак для мусора</t>
  </si>
  <si>
    <t>50-60л железный</t>
  </si>
  <si>
    <t>Корзина для белья</t>
  </si>
  <si>
    <t>60л</t>
  </si>
  <si>
    <t>27.73.30</t>
  </si>
  <si>
    <t>душ кабиналарына арналған пластик тіреуіш</t>
  </si>
  <si>
    <t>металл жиынтықта</t>
  </si>
  <si>
    <t>нығыздағыш материал</t>
  </si>
  <si>
    <t>ұзындығы әртүрлі буыны бар иілген түтік тәріздес автоматикалық құбырлы сорғыш</t>
  </si>
  <si>
    <t>су құбыры желілеріндегі бұрылыстар мен тармақтардағы түтіктерді қосу үшін</t>
  </si>
  <si>
    <t>бензинді қозғағыш үшін моторлы, синтетикалық (208 л. бөшкелер)</t>
  </si>
  <si>
    <t>бензинді қозғағыш үшін моторлы, жартылай синтетикалық (208 л. бөшкелер)</t>
  </si>
  <si>
    <t>шұғыл дизельді қозғағыштар үшін моторлы, жартылай синтетикалық (208 л. бөшкелер)</t>
  </si>
  <si>
    <t>ресейлік шұғыл дизельді қозғағыштар үшін моторлы минералды (50л. канистрлар)</t>
  </si>
  <si>
    <t>ресейлік бензинді қозғағыштар үшін моторлы, минералды</t>
  </si>
  <si>
    <t>BR 55/40 XL BAT 530 үшін</t>
  </si>
  <si>
    <t>BR TRIKE үшін (қара, ақ)</t>
  </si>
  <si>
    <t>BR 55/40 XL BAT үшін (еден жуғыш машина)</t>
  </si>
  <si>
    <t>BR TRIKE үшін</t>
  </si>
  <si>
    <t>Karcher CW 50 үшін</t>
  </si>
  <si>
    <t>Karcher BDP 43/410-5 үшін қызыл</t>
  </si>
  <si>
    <t>Karcher BDP 43/410-5 (сорғыш)</t>
  </si>
  <si>
    <t>Karcher BR TRIKE үшін</t>
  </si>
  <si>
    <t>PUSSI 300 үшін</t>
  </si>
  <si>
    <t>қарға арналған</t>
  </si>
  <si>
    <t>тік күрек</t>
  </si>
  <si>
    <t>күректерге арналған саптар</t>
  </si>
  <si>
    <t>пластмасс (үлкен) 10л.</t>
  </si>
  <si>
    <t>пластмасс 5л.</t>
  </si>
  <si>
    <t>пластмасс</t>
  </si>
  <si>
    <t>ағаш, пластик</t>
  </si>
  <si>
    <t>тазалау үшін пластмасс құрал</t>
  </si>
  <si>
    <t>тазалау үшін ағаш құралдар</t>
  </si>
  <si>
    <t>жазғы, қыстық</t>
  </si>
  <si>
    <t>қуыс күрек</t>
  </si>
  <si>
    <t>ТОО</t>
  </si>
  <si>
    <t xml:space="preserve"> КазМунайГаз-Сервис</t>
  </si>
  <si>
    <t>620200002179</t>
  </si>
  <si>
    <t>Ватман</t>
  </si>
  <si>
    <t>Пластилин</t>
  </si>
  <si>
    <t>Краска гуашь</t>
  </si>
  <si>
    <t>Набор цветной бумаги</t>
  </si>
  <si>
    <t>20.30.23</t>
  </si>
  <si>
    <t>Точилка для карандашей</t>
  </si>
  <si>
    <t>Альбомы для рисования (большие)</t>
  </si>
  <si>
    <t>Альбомы для рисования (маленькие)</t>
  </si>
  <si>
    <t xml:space="preserve">Бумага цветная </t>
  </si>
  <si>
    <t>Тиски</t>
  </si>
  <si>
    <t>Инструмент для слесарных и плотн. абот</t>
  </si>
  <si>
    <t>Перфоратор</t>
  </si>
  <si>
    <t>Шурупы</t>
  </si>
  <si>
    <t>Инструмент для внутр.и наружных работ( от 2-10 мм)</t>
  </si>
  <si>
    <t>Инструмент для внутр.и наружных работ</t>
  </si>
  <si>
    <t>Диски отрезные для болгарки</t>
  </si>
  <si>
    <t>для фанкойлов</t>
  </si>
  <si>
    <t>22.21.13</t>
  </si>
  <si>
    <t>металл/пластик</t>
  </si>
  <si>
    <t xml:space="preserve">Замок с ручкой                                                      </t>
  </si>
  <si>
    <t>Замок врезной</t>
  </si>
  <si>
    <t>Гуашь бояғы</t>
  </si>
  <si>
    <t>Түсті қағаз жиынтығы</t>
  </si>
  <si>
    <t>Қарындаш ұштағыш</t>
  </si>
  <si>
    <t>Сурет салу альбомы (үлкен)</t>
  </si>
  <si>
    <t>Сурет салу альбомы (кіші)</t>
  </si>
  <si>
    <t>ЦП</t>
  </si>
  <si>
    <t>ОТ</t>
  </si>
  <si>
    <t>ОИ</t>
  </si>
  <si>
    <t>Расшифровка к графе 12</t>
  </si>
  <si>
    <t>комп</t>
  </si>
  <si>
    <t>Розетки</t>
  </si>
  <si>
    <t>Светильник</t>
  </si>
  <si>
    <t>ЛВО 4*36</t>
  </si>
  <si>
    <t xml:space="preserve">Выключатели </t>
  </si>
  <si>
    <t>однополюсные 16А</t>
  </si>
  <si>
    <t>Акмолинская обл., г. Астана, п Зеренда</t>
  </si>
  <si>
    <t>20.20.13</t>
  </si>
  <si>
    <t>Тэны воздушные на сауну</t>
  </si>
  <si>
    <t>27.51.25</t>
  </si>
  <si>
    <t>Тэны водяные для варочных котлов</t>
  </si>
  <si>
    <t>27.51/25</t>
  </si>
  <si>
    <t>компл</t>
  </si>
  <si>
    <t>Выключатель 1 клавишный</t>
  </si>
  <si>
    <t>27.12.22</t>
  </si>
  <si>
    <t>27.33.13</t>
  </si>
  <si>
    <t>Вилки электрич. "Евро"</t>
  </si>
  <si>
    <t>Тескіш</t>
  </si>
  <si>
    <t>1.3 Өсімдіктерді күтуге арналған химикаттар</t>
  </si>
  <si>
    <t xml:space="preserve">1.5.Ваучерлер </t>
  </si>
  <si>
    <t>Саунаға арналған әуе жылытқыштары</t>
  </si>
  <si>
    <t xml:space="preserve">Пісіру қазандықтарына арналған су жылытқыштары </t>
  </si>
  <si>
    <t>Евро электрлік айыр</t>
  </si>
  <si>
    <t>Төбе шамдалы</t>
  </si>
  <si>
    <t>Шамдал</t>
  </si>
  <si>
    <t>Электрикке арналған жиынтық</t>
  </si>
  <si>
    <t>Электрлік дәнекерлегіш</t>
  </si>
  <si>
    <t>Автоматты ажыратқыш</t>
  </si>
  <si>
    <t>1клавишты ажыратқыш</t>
  </si>
  <si>
    <t>Ажыратқыштар</t>
  </si>
  <si>
    <t>Жабық сымдардың ажыратқышы</t>
  </si>
  <si>
    <t>Ашық сымдардың розеткалары</t>
  </si>
  <si>
    <t>Розеткалар</t>
  </si>
  <si>
    <t>Таза қоректенудің розеткасы</t>
  </si>
  <si>
    <t>Үлкен дәптершелер</t>
  </si>
  <si>
    <t>Кеңсе желімі</t>
  </si>
  <si>
    <t>Көшіргіш қағаз</t>
  </si>
  <si>
    <t>Түсті қағаз</t>
  </si>
  <si>
    <t>Жазу қағазы</t>
  </si>
  <si>
    <t>29.32.30</t>
  </si>
  <si>
    <t>20.59.41</t>
  </si>
  <si>
    <t>январь-февраль</t>
  </si>
  <si>
    <t>февраль-март</t>
  </si>
  <si>
    <t>флак</t>
  </si>
  <si>
    <t>Акмолинская обл.,г.Астана, п. Зеренда</t>
  </si>
  <si>
    <t>Клей канцелярский</t>
  </si>
  <si>
    <t>Акмолинская обл.,г. Алматы, п Зеренда</t>
  </si>
  <si>
    <t>Акмолинская обл.,г.Астана, п. Зеренда, г. Алматы</t>
  </si>
  <si>
    <t>Карточки Activ, K'cell</t>
  </si>
  <si>
    <t>Activ, K'cell карталары</t>
  </si>
  <si>
    <t>с белыми листами, с торцевым креплением листов</t>
  </si>
  <si>
    <t>белая, плотная высокосортная бумага формата А3</t>
  </si>
  <si>
    <t>жидкий</t>
  </si>
  <si>
    <t>цветной, рефленный</t>
  </si>
  <si>
    <t>жидкая, цветная</t>
  </si>
  <si>
    <t>формата А4</t>
  </si>
  <si>
    <t>стандартная, двусторонняя</t>
  </si>
  <si>
    <t>белые листы формата А4 с креплениями</t>
  </si>
  <si>
    <t>белые листы  с креплениями</t>
  </si>
  <si>
    <t>металлические, пластиковые</t>
  </si>
  <si>
    <t>плотная бумага(подложка)</t>
  </si>
  <si>
    <t>подложка для подшивки</t>
  </si>
  <si>
    <t>пластиковые для крепления бумаги</t>
  </si>
  <si>
    <t>жидкое мыло для туалетных комнат</t>
  </si>
  <si>
    <t>жидкое мыло для туалетных комнат для АУП</t>
  </si>
  <si>
    <t xml:space="preserve"> Химикаты для ухода за растениями (в таблетках, сыпучие)</t>
  </si>
  <si>
    <t>Керамические нагревательные элементы с открытой спиралью</t>
  </si>
  <si>
    <t>механический коммутационный аппарат</t>
  </si>
  <si>
    <t>механический коммутационный аппарат, 1 клавишный</t>
  </si>
  <si>
    <t xml:space="preserve"> Прожектор</t>
  </si>
  <si>
    <t xml:space="preserve">Прожектор </t>
  </si>
  <si>
    <t xml:space="preserve"> 500 ВТ</t>
  </si>
  <si>
    <t>Розетки наружной установки</t>
  </si>
  <si>
    <t>Прожектор</t>
  </si>
  <si>
    <t xml:space="preserve"> 1000 ВТ</t>
  </si>
  <si>
    <t>осветиельный прибор для рабочих кабинетов</t>
  </si>
  <si>
    <t>электро инструменты в чемодане</t>
  </si>
  <si>
    <t>Предназначен для пайки массивных деталей</t>
  </si>
  <si>
    <t>устройство, часть штепсельного соединения</t>
  </si>
  <si>
    <t>Лопата</t>
  </si>
  <si>
    <t xml:space="preserve">Ведро </t>
  </si>
  <si>
    <t>бір полюсті 16 А</t>
  </si>
  <si>
    <t>Керамикалық электр жебеуші</t>
  </si>
  <si>
    <t xml:space="preserve">                                                                                                                                                                                  </t>
  </si>
  <si>
    <t>№ п/п</t>
  </si>
  <si>
    <t>Срок осуществления закупок (предполагаемая дата/месяц проведения)</t>
  </si>
  <si>
    <t>Ед. измерен.</t>
  </si>
  <si>
    <t>Кол-во, объем</t>
  </si>
  <si>
    <t>1. Товары</t>
  </si>
  <si>
    <t>Способ закупок</t>
  </si>
  <si>
    <t>Прогноз казахстанского содержания, %</t>
  </si>
  <si>
    <t>Сумма,  планируемая для закупок ТРУ без НДС,  тенге</t>
  </si>
  <si>
    <t>Сумма,  планируемая для закупки ТРУ с НДС,  тенге</t>
  </si>
  <si>
    <t>Маркетинговая цена за единицу, тенге без НДС</t>
  </si>
  <si>
    <t>Регион, место поставки товара, выполнения работ, оказания услуг</t>
  </si>
  <si>
    <t>Наименование организации (на государственном языке)</t>
  </si>
  <si>
    <t>Наименование организации (на русском языке)</t>
  </si>
  <si>
    <t>Код РНН</t>
  </si>
  <si>
    <t>Код БИН</t>
  </si>
  <si>
    <t>Наименование закупаемых товаров, работ и услуг (на государственном языке)</t>
  </si>
  <si>
    <t>Наименование закупаемых товаров, работ и услуг (на русском языке)</t>
  </si>
  <si>
    <t>апрель</t>
  </si>
  <si>
    <t>DDP,по факту, в течении года</t>
  </si>
  <si>
    <t>20.41.31</t>
  </si>
  <si>
    <t>Мыло жидкое ("Бархатные ручки")</t>
  </si>
  <si>
    <t>л</t>
  </si>
  <si>
    <t>Мыло туалетное</t>
  </si>
  <si>
    <t>Мыло жидкое</t>
  </si>
  <si>
    <t>кг</t>
  </si>
  <si>
    <t>Мыло жидкое ("Палмолив","Элит")</t>
  </si>
  <si>
    <t>Краткая характеристика (описание) товаров, работ и услуг с указанием (СТ РК, ГОСТ, ТУ и т.д.) (на государственном языке)</t>
  </si>
  <si>
    <t>Краткая характеристика (описание) товаров, работ и услуг с указанием (СТ РК, ГОСТ, ТУ и т.д.) (на русском языке)</t>
  </si>
  <si>
    <t xml:space="preserve">Организационно - правовая форма организации </t>
  </si>
  <si>
    <t>қылшақ</t>
  </si>
  <si>
    <t>бөрене</t>
  </si>
  <si>
    <t>сорғыш шланг</t>
  </si>
  <si>
    <t>ковроланды тазалау үшін саптама</t>
  </si>
  <si>
    <t>сорғыш резеңке</t>
  </si>
  <si>
    <t>дөңгелек қылшақтар</t>
  </si>
  <si>
    <t>жиһаз үшін саптама</t>
  </si>
  <si>
    <t>бак</t>
  </si>
  <si>
    <t>шланг жиынтығы</t>
  </si>
  <si>
    <t>резеңке қылшақтардың жиынтығы</t>
  </si>
  <si>
    <t>саптама жиынтығы</t>
  </si>
  <si>
    <t>құю шлангысы</t>
  </si>
  <si>
    <t>Диски отрезные по бетону</t>
  </si>
  <si>
    <t>17.12.13</t>
  </si>
  <si>
    <t>Цветные картоны формата А4</t>
  </si>
  <si>
    <t>Обложки для титульных листов</t>
  </si>
  <si>
    <t>Спирали средние для обложек</t>
  </si>
  <si>
    <t>Болгаркаға арналған кескіш табақшалар</t>
  </si>
  <si>
    <t>бетон кесетін табақшалар</t>
  </si>
  <si>
    <t>Дизель жанармайы</t>
  </si>
  <si>
    <t>дизель мотор майы</t>
  </si>
  <si>
    <t>Изменения и дополнения, вносимые в годовой план закупок товаров, работ и услуг ТОО "КазМунайГаз-Сервис"  на 2010 год</t>
  </si>
  <si>
    <t>Утверждены  приказом генерального директора ТОО "КазМунайГаз-Сервис"</t>
  </si>
  <si>
    <t>Менеджер департамента закупок и казахстанского содержания                               Б.Бисенбаев</t>
  </si>
  <si>
    <t>от 09.08.2010 года №111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</si>
</sst>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_(* #,##0_);_(* \(#,##0\);_(* &quot;-&quot;_);_(@_)"/>
    <numFmt numFmtId="178" formatCode="#,##0.0"/>
  </numFmts>
  <fonts count="3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6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0" fillId="0" borderId="0">
      <alignment/>
      <protection/>
    </xf>
    <xf numFmtId="0" fontId="2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5" fillId="0" borderId="0">
      <alignment/>
      <protection/>
    </xf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3" fontId="4" fillId="24" borderId="10" xfId="0" applyNumberFormat="1" applyFont="1" applyFill="1" applyBorder="1" applyAlignment="1">
      <alignment horizontal="center" vertical="center" wrapText="1"/>
    </xf>
    <xf numFmtId="3" fontId="1" fillId="24" borderId="10" xfId="57" applyNumberFormat="1" applyFont="1" applyFill="1" applyBorder="1" applyAlignment="1">
      <alignment horizontal="center" vertical="center" wrapText="1"/>
      <protection/>
    </xf>
    <xf numFmtId="3" fontId="1" fillId="24" borderId="10" xfId="0" applyNumberFormat="1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24" borderId="0" xfId="0" applyNumberFormat="1" applyFont="1" applyFill="1" applyAlignment="1">
      <alignment horizontal="center" vertical="center" wrapText="1"/>
    </xf>
    <xf numFmtId="3" fontId="1" fillId="24" borderId="0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Alignment="1">
      <alignment horizontal="center" vertical="center" wrapText="1"/>
    </xf>
    <xf numFmtId="3" fontId="1" fillId="24" borderId="11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1" fillId="24" borderId="10" xfId="55" applyNumberFormat="1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right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 wrapText="1"/>
    </xf>
    <xf numFmtId="3" fontId="3" fillId="24" borderId="10" xfId="56" applyNumberFormat="1" applyFont="1" applyFill="1" applyBorder="1" applyAlignment="1">
      <alignment horizontal="center" vertical="center" wrapText="1"/>
      <protection/>
    </xf>
    <xf numFmtId="3" fontId="6" fillId="24" borderId="10" xfId="0" applyNumberFormat="1" applyFont="1" applyFill="1" applyBorder="1" applyAlignment="1">
      <alignment horizontal="center" vertical="center" wrapText="1"/>
    </xf>
    <xf numFmtId="3" fontId="32" fillId="24" borderId="10" xfId="0" applyNumberFormat="1" applyFont="1" applyFill="1" applyBorder="1" applyAlignment="1">
      <alignment horizontal="center" vertical="center" wrapText="1"/>
    </xf>
    <xf numFmtId="3" fontId="33" fillId="24" borderId="10" xfId="0" applyNumberFormat="1" applyFont="1" applyFill="1" applyBorder="1" applyAlignment="1">
      <alignment horizontal="center" vertical="center" wrapText="1"/>
    </xf>
    <xf numFmtId="3" fontId="1" fillId="24" borderId="10" xfId="64" applyNumberFormat="1" applyFont="1" applyFill="1" applyBorder="1" applyAlignment="1">
      <alignment horizontal="center" vertical="center" wrapText="1"/>
      <protection/>
    </xf>
    <xf numFmtId="3" fontId="1" fillId="24" borderId="10" xfId="0" applyNumberFormat="1" applyFont="1" applyFill="1" applyBorder="1" applyAlignment="1" quotePrefix="1">
      <alignment horizontal="center" vertical="center" wrapText="1"/>
    </xf>
    <xf numFmtId="3" fontId="1" fillId="24" borderId="10" xfId="56" applyNumberFormat="1" applyFont="1" applyFill="1" applyBorder="1" applyAlignment="1">
      <alignment horizontal="center" vertical="center" wrapText="1"/>
      <protection/>
    </xf>
    <xf numFmtId="3" fontId="3" fillId="24" borderId="10" xfId="56" applyNumberFormat="1" applyFont="1" applyFill="1" applyBorder="1" applyAlignment="1">
      <alignment horizontal="center" vertical="center" wrapText="1"/>
      <protection/>
    </xf>
    <xf numFmtId="3" fontId="29" fillId="24" borderId="0" xfId="0" applyNumberFormat="1" applyFont="1" applyFill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left" wrapText="1"/>
    </xf>
    <xf numFmtId="3" fontId="1" fillId="24" borderId="0" xfId="0" applyNumberFormat="1" applyFont="1" applyFill="1" applyBorder="1" applyAlignment="1">
      <alignment vertical="center"/>
    </xf>
    <xf numFmtId="3" fontId="1" fillId="24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3" fontId="35" fillId="24" borderId="0" xfId="0" applyNumberFormat="1" applyFont="1" applyFill="1" applyBorder="1" applyAlignment="1">
      <alignment horizontal="center" vertical="center" wrapText="1"/>
    </xf>
    <xf numFmtId="3" fontId="36" fillId="24" borderId="0" xfId="0" applyNumberFormat="1" applyFont="1" applyFill="1" applyBorder="1" applyAlignment="1">
      <alignment horizontal="center" vertical="center" wrapText="1"/>
    </xf>
    <xf numFmtId="3" fontId="36" fillId="24" borderId="0" xfId="0" applyNumberFormat="1" applyFont="1" applyFill="1" applyBorder="1" applyAlignment="1">
      <alignment horizontal="center" vertical="center"/>
    </xf>
    <xf numFmtId="3" fontId="5" fillId="24" borderId="10" xfId="0" applyNumberFormat="1" applyFont="1" applyFill="1" applyBorder="1" applyAlignment="1">
      <alignment horizontal="center" vertical="center" wrapText="1"/>
    </xf>
    <xf numFmtId="3" fontId="3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3" fontId="2" fillId="24" borderId="10" xfId="0" applyNumberFormat="1" applyFont="1" applyFill="1" applyBorder="1" applyAlignment="1">
      <alignment horizontal="right" vertical="center" wrapText="1"/>
    </xf>
    <xf numFmtId="3" fontId="34" fillId="0" borderId="0" xfId="0" applyNumberFormat="1" applyFont="1" applyBorder="1" applyAlignment="1">
      <alignment horizontal="center"/>
    </xf>
    <xf numFmtId="3" fontId="2" fillId="24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Sayfa1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_БЮДЖЕТ НА 2009 год ГК Думан 12.02" xfId="55"/>
    <cellStyle name="Обычный 4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8"/>
  <sheetViews>
    <sheetView tabSelected="1" zoomScalePageLayoutView="0" workbookViewId="0" topLeftCell="G1">
      <selection activeCell="G7" sqref="G7:U7"/>
    </sheetView>
  </sheetViews>
  <sheetFormatPr defaultColWidth="9.00390625" defaultRowHeight="12.75"/>
  <cols>
    <col min="1" max="1" width="3.00390625" style="3" customWidth="1"/>
    <col min="2" max="6" width="8.00390625" style="3" customWidth="1"/>
    <col min="7" max="7" width="2.25390625" style="3" customWidth="1"/>
    <col min="8" max="8" width="23.25390625" style="3" customWidth="1"/>
    <col min="9" max="9" width="29.25390625" style="3" customWidth="1"/>
    <col min="10" max="10" width="20.375" style="3" customWidth="1"/>
    <col min="11" max="11" width="22.625" style="3" customWidth="1"/>
    <col min="12" max="12" width="10.75390625" style="3" customWidth="1"/>
    <col min="13" max="18" width="8.00390625" style="3" customWidth="1"/>
    <col min="19" max="19" width="11.625" style="3" customWidth="1"/>
    <col min="20" max="20" width="11.375" style="3" customWidth="1"/>
    <col min="21" max="21" width="12.375" style="3" customWidth="1"/>
    <col min="22" max="32" width="8.00390625" style="7" customWidth="1"/>
    <col min="33" max="16384" width="8.00390625" style="5" customWidth="1"/>
  </cols>
  <sheetData>
    <row r="1" spans="7:21" ht="12.75">
      <c r="G1" s="42" t="s">
        <v>222</v>
      </c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7:21" ht="12.75">
      <c r="G2" s="42" t="s">
        <v>223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7:21" ht="12.75">
      <c r="G3" s="42" t="s">
        <v>224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7:21" ht="12.75">
      <c r="G4" s="42" t="s">
        <v>225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7:21" ht="12.75">
      <c r="G5" s="42" t="s">
        <v>387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7:21" ht="12.75">
      <c r="G6" s="43" t="s">
        <v>439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7:21" ht="12.75">
      <c r="G7" s="43" t="s">
        <v>441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7:21" ht="12.75"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</row>
    <row r="9" spans="7:21" ht="12.75"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12.75" customHeight="1">
      <c r="A10" s="44" t="s">
        <v>438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</row>
    <row r="12" spans="1:21" ht="12.75" customHeight="1">
      <c r="A12" s="40" t="s">
        <v>388</v>
      </c>
      <c r="B12" s="40" t="s">
        <v>416</v>
      </c>
      <c r="C12" s="40" t="s">
        <v>399</v>
      </c>
      <c r="D12" s="40" t="s">
        <v>400</v>
      </c>
      <c r="E12" s="40" t="s">
        <v>401</v>
      </c>
      <c r="F12" s="40" t="s">
        <v>402</v>
      </c>
      <c r="G12" s="40" t="s">
        <v>14</v>
      </c>
      <c r="H12" s="41" t="s">
        <v>403</v>
      </c>
      <c r="I12" s="41" t="s">
        <v>404</v>
      </c>
      <c r="J12" s="41" t="s">
        <v>414</v>
      </c>
      <c r="K12" s="41" t="s">
        <v>415</v>
      </c>
      <c r="L12" s="41" t="s">
        <v>393</v>
      </c>
      <c r="M12" s="41" t="s">
        <v>394</v>
      </c>
      <c r="N12" s="41" t="s">
        <v>389</v>
      </c>
      <c r="O12" s="41" t="s">
        <v>398</v>
      </c>
      <c r="P12" s="41" t="s">
        <v>13</v>
      </c>
      <c r="Q12" s="41" t="s">
        <v>390</v>
      </c>
      <c r="R12" s="41" t="s">
        <v>391</v>
      </c>
      <c r="S12" s="41" t="s">
        <v>397</v>
      </c>
      <c r="T12" s="41" t="s">
        <v>395</v>
      </c>
      <c r="U12" s="41" t="s">
        <v>396</v>
      </c>
    </row>
    <row r="13" spans="1:21" ht="93" customHeight="1">
      <c r="A13" s="40"/>
      <c r="B13" s="40"/>
      <c r="C13" s="40"/>
      <c r="D13" s="40"/>
      <c r="E13" s="40"/>
      <c r="F13" s="40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</row>
    <row r="14" spans="1:32" s="9" customFormat="1" ht="12.75" customHeight="1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  <c r="H14" s="21">
        <v>8</v>
      </c>
      <c r="I14" s="21">
        <v>9</v>
      </c>
      <c r="J14" s="21">
        <v>10</v>
      </c>
      <c r="K14" s="21">
        <v>11</v>
      </c>
      <c r="L14" s="21">
        <v>12</v>
      </c>
      <c r="M14" s="22">
        <v>13</v>
      </c>
      <c r="N14" s="21">
        <v>14</v>
      </c>
      <c r="O14" s="21">
        <v>15</v>
      </c>
      <c r="P14" s="21">
        <v>16</v>
      </c>
      <c r="Q14" s="21">
        <v>17</v>
      </c>
      <c r="R14" s="21">
        <v>18</v>
      </c>
      <c r="S14" s="22">
        <v>19</v>
      </c>
      <c r="T14" s="22">
        <v>20</v>
      </c>
      <c r="U14" s="22">
        <v>21</v>
      </c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  <row r="15" spans="1:21" ht="12.75">
      <c r="A15" s="45" t="s">
        <v>392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</row>
    <row r="16" spans="1:21" ht="36" customHeight="1">
      <c r="A16" s="3">
        <v>3</v>
      </c>
      <c r="B16" s="4" t="s">
        <v>271</v>
      </c>
      <c r="C16" s="4" t="s">
        <v>207</v>
      </c>
      <c r="D16" s="4" t="s">
        <v>272</v>
      </c>
      <c r="E16" s="4" t="s">
        <v>273</v>
      </c>
      <c r="F16" s="4" t="s">
        <v>36</v>
      </c>
      <c r="G16" s="3" t="s">
        <v>20</v>
      </c>
      <c r="H16" s="3" t="s">
        <v>338</v>
      </c>
      <c r="I16" s="23" t="s">
        <v>210</v>
      </c>
      <c r="J16" s="3" t="s">
        <v>73</v>
      </c>
      <c r="K16" s="3" t="s">
        <v>354</v>
      </c>
      <c r="L16" s="12" t="s">
        <v>300</v>
      </c>
      <c r="M16" s="3">
        <v>100</v>
      </c>
      <c r="N16" s="3" t="s">
        <v>65</v>
      </c>
      <c r="O16" s="3" t="s">
        <v>31</v>
      </c>
      <c r="P16" s="3" t="s">
        <v>68</v>
      </c>
      <c r="Q16" s="3" t="s">
        <v>24</v>
      </c>
      <c r="R16" s="3">
        <v>27</v>
      </c>
      <c r="S16" s="3">
        <v>500</v>
      </c>
      <c r="T16" s="3">
        <f aca="true" t="shared" si="0" ref="T16:T34">R16*S16</f>
        <v>13500</v>
      </c>
      <c r="U16" s="3">
        <f aca="true" t="shared" si="1" ref="U16:U34">T16*1.12</f>
        <v>15120.000000000002</v>
      </c>
    </row>
    <row r="17" spans="1:21" ht="27.75" customHeight="1">
      <c r="A17" s="3">
        <v>4</v>
      </c>
      <c r="B17" s="4" t="s">
        <v>271</v>
      </c>
      <c r="C17" s="4" t="s">
        <v>207</v>
      </c>
      <c r="D17" s="4" t="s">
        <v>272</v>
      </c>
      <c r="E17" s="4" t="s">
        <v>273</v>
      </c>
      <c r="F17" s="4" t="s">
        <v>36</v>
      </c>
      <c r="G17" s="3" t="s">
        <v>20</v>
      </c>
      <c r="H17" s="3" t="s">
        <v>274</v>
      </c>
      <c r="I17" s="23" t="s">
        <v>274</v>
      </c>
      <c r="J17" s="3" t="s">
        <v>74</v>
      </c>
      <c r="K17" s="3" t="s">
        <v>355</v>
      </c>
      <c r="L17" s="12" t="s">
        <v>300</v>
      </c>
      <c r="M17" s="3">
        <v>100</v>
      </c>
      <c r="N17" s="3" t="s">
        <v>65</v>
      </c>
      <c r="O17" s="3" t="s">
        <v>31</v>
      </c>
      <c r="P17" s="3" t="s">
        <v>68</v>
      </c>
      <c r="Q17" s="3" t="s">
        <v>24</v>
      </c>
      <c r="R17" s="3">
        <v>125</v>
      </c>
      <c r="S17" s="3">
        <v>100</v>
      </c>
      <c r="T17" s="3">
        <f t="shared" si="0"/>
        <v>12500</v>
      </c>
      <c r="U17" s="3">
        <f t="shared" si="1"/>
        <v>14000.000000000002</v>
      </c>
    </row>
    <row r="18" spans="1:21" ht="24" customHeight="1">
      <c r="A18" s="3">
        <v>6</v>
      </c>
      <c r="B18" s="4" t="s">
        <v>271</v>
      </c>
      <c r="C18" s="4" t="s">
        <v>207</v>
      </c>
      <c r="D18" s="4" t="s">
        <v>272</v>
      </c>
      <c r="E18" s="4" t="s">
        <v>273</v>
      </c>
      <c r="F18" s="4" t="s">
        <v>36</v>
      </c>
      <c r="G18" s="3" t="s">
        <v>25</v>
      </c>
      <c r="H18" s="3" t="s">
        <v>339</v>
      </c>
      <c r="I18" s="23" t="s">
        <v>349</v>
      </c>
      <c r="J18" s="3" t="s">
        <v>220</v>
      </c>
      <c r="K18" s="3" t="s">
        <v>356</v>
      </c>
      <c r="L18" s="12" t="s">
        <v>300</v>
      </c>
      <c r="M18" s="3">
        <v>0</v>
      </c>
      <c r="N18" s="3" t="s">
        <v>65</v>
      </c>
      <c r="O18" s="3" t="s">
        <v>350</v>
      </c>
      <c r="P18" s="3" t="s">
        <v>68</v>
      </c>
      <c r="Q18" s="3" t="s">
        <v>24</v>
      </c>
      <c r="R18" s="3">
        <v>46</v>
      </c>
      <c r="S18" s="3">
        <v>70</v>
      </c>
      <c r="T18" s="3">
        <f t="shared" si="0"/>
        <v>3220</v>
      </c>
      <c r="U18" s="3">
        <f t="shared" si="1"/>
        <v>3606.4000000000005</v>
      </c>
    </row>
    <row r="19" spans="1:21" ht="26.25" customHeight="1">
      <c r="A19" s="3">
        <v>10</v>
      </c>
      <c r="B19" s="4" t="s">
        <v>271</v>
      </c>
      <c r="C19" s="4" t="s">
        <v>207</v>
      </c>
      <c r="D19" s="4" t="s">
        <v>272</v>
      </c>
      <c r="E19" s="4" t="s">
        <v>273</v>
      </c>
      <c r="F19" s="4" t="s">
        <v>36</v>
      </c>
      <c r="G19" s="23" t="s">
        <v>20</v>
      </c>
      <c r="H19" s="3" t="s">
        <v>342</v>
      </c>
      <c r="I19" s="3" t="s">
        <v>209</v>
      </c>
      <c r="J19" s="3" t="s">
        <v>29</v>
      </c>
      <c r="K19" s="3" t="s">
        <v>17</v>
      </c>
      <c r="L19" s="12" t="s">
        <v>300</v>
      </c>
      <c r="M19" s="3">
        <v>100</v>
      </c>
      <c r="N19" s="3" t="s">
        <v>65</v>
      </c>
      <c r="O19" s="3" t="s">
        <v>31</v>
      </c>
      <c r="P19" s="3" t="s">
        <v>68</v>
      </c>
      <c r="Q19" s="3" t="s">
        <v>26</v>
      </c>
      <c r="R19" s="3">
        <v>15</v>
      </c>
      <c r="S19" s="3">
        <v>950</v>
      </c>
      <c r="T19" s="3">
        <f t="shared" si="0"/>
        <v>14250</v>
      </c>
      <c r="U19" s="3">
        <f t="shared" si="1"/>
        <v>15960.000000000002</v>
      </c>
    </row>
    <row r="20" spans="1:21" ht="21.75" customHeight="1">
      <c r="A20" s="3">
        <v>11</v>
      </c>
      <c r="B20" s="4" t="s">
        <v>271</v>
      </c>
      <c r="C20" s="4" t="s">
        <v>207</v>
      </c>
      <c r="D20" s="4" t="s">
        <v>272</v>
      </c>
      <c r="E20" s="4" t="s">
        <v>273</v>
      </c>
      <c r="F20" s="4" t="s">
        <v>36</v>
      </c>
      <c r="G20" s="23" t="s">
        <v>20</v>
      </c>
      <c r="H20" s="3" t="s">
        <v>341</v>
      </c>
      <c r="I20" s="3" t="s">
        <v>282</v>
      </c>
      <c r="J20" s="3" t="s">
        <v>28</v>
      </c>
      <c r="K20" s="3" t="s">
        <v>208</v>
      </c>
      <c r="L20" s="12" t="s">
        <v>300</v>
      </c>
      <c r="M20" s="3">
        <v>100</v>
      </c>
      <c r="N20" s="3" t="s">
        <v>65</v>
      </c>
      <c r="O20" s="3" t="s">
        <v>31</v>
      </c>
      <c r="P20" s="3" t="s">
        <v>68</v>
      </c>
      <c r="Q20" s="3" t="s">
        <v>26</v>
      </c>
      <c r="R20" s="3">
        <v>20</v>
      </c>
      <c r="S20" s="3">
        <v>800</v>
      </c>
      <c r="T20" s="3">
        <f t="shared" si="0"/>
        <v>16000</v>
      </c>
      <c r="U20" s="3">
        <f t="shared" si="1"/>
        <v>17920</v>
      </c>
    </row>
    <row r="21" spans="1:21" ht="22.5" customHeight="1">
      <c r="A21" s="3">
        <v>12</v>
      </c>
      <c r="B21" s="4" t="s">
        <v>271</v>
      </c>
      <c r="C21" s="4" t="s">
        <v>207</v>
      </c>
      <c r="D21" s="4" t="s">
        <v>272</v>
      </c>
      <c r="E21" s="4" t="s">
        <v>273</v>
      </c>
      <c r="F21" s="4" t="s">
        <v>36</v>
      </c>
      <c r="G21" s="3" t="s">
        <v>15</v>
      </c>
      <c r="H21" s="23" t="s">
        <v>340</v>
      </c>
      <c r="I21" s="3" t="s">
        <v>16</v>
      </c>
      <c r="J21" s="3" t="s">
        <v>29</v>
      </c>
      <c r="K21" s="3" t="s">
        <v>17</v>
      </c>
      <c r="L21" s="12" t="s">
        <v>300</v>
      </c>
      <c r="M21" s="3">
        <v>100</v>
      </c>
      <c r="N21" s="3" t="s">
        <v>65</v>
      </c>
      <c r="O21" s="3" t="s">
        <v>348</v>
      </c>
      <c r="P21" s="3" t="s">
        <v>68</v>
      </c>
      <c r="Q21" s="3" t="s">
        <v>19</v>
      </c>
      <c r="R21" s="3">
        <v>152</v>
      </c>
      <c r="S21" s="3">
        <v>950</v>
      </c>
      <c r="T21" s="3">
        <f t="shared" si="0"/>
        <v>144400</v>
      </c>
      <c r="U21" s="3">
        <f t="shared" si="1"/>
        <v>161728.00000000003</v>
      </c>
    </row>
    <row r="22" spans="1:21" ht="25.5" customHeight="1">
      <c r="A22" s="3">
        <v>17</v>
      </c>
      <c r="B22" s="4" t="s">
        <v>271</v>
      </c>
      <c r="C22" s="4" t="s">
        <v>207</v>
      </c>
      <c r="D22" s="4" t="s">
        <v>272</v>
      </c>
      <c r="E22" s="4" t="s">
        <v>273</v>
      </c>
      <c r="F22" s="4" t="s">
        <v>36</v>
      </c>
      <c r="G22" s="3" t="s">
        <v>20</v>
      </c>
      <c r="H22" s="3" t="s">
        <v>21</v>
      </c>
      <c r="I22" s="24" t="s">
        <v>22</v>
      </c>
      <c r="J22" s="3" t="s">
        <v>69</v>
      </c>
      <c r="K22" s="3" t="s">
        <v>23</v>
      </c>
      <c r="L22" s="12" t="s">
        <v>300</v>
      </c>
      <c r="M22" s="3">
        <v>0</v>
      </c>
      <c r="N22" s="3" t="s">
        <v>65</v>
      </c>
      <c r="O22" s="3" t="s">
        <v>351</v>
      </c>
      <c r="P22" s="3" t="s">
        <v>68</v>
      </c>
      <c r="Q22" s="3" t="s">
        <v>24</v>
      </c>
      <c r="R22" s="3">
        <v>84</v>
      </c>
      <c r="S22" s="3">
        <v>500</v>
      </c>
      <c r="T22" s="3">
        <f t="shared" si="0"/>
        <v>42000</v>
      </c>
      <c r="U22" s="3">
        <f t="shared" si="1"/>
        <v>47040.00000000001</v>
      </c>
    </row>
    <row r="23" spans="1:21" ht="17.25" customHeight="1">
      <c r="A23" s="3">
        <v>31</v>
      </c>
      <c r="B23" s="4" t="s">
        <v>271</v>
      </c>
      <c r="C23" s="4" t="s">
        <v>207</v>
      </c>
      <c r="D23" s="4" t="s">
        <v>272</v>
      </c>
      <c r="E23" s="4" t="s">
        <v>273</v>
      </c>
      <c r="F23" s="4" t="s">
        <v>36</v>
      </c>
      <c r="H23" s="3" t="s">
        <v>275</v>
      </c>
      <c r="I23" s="3" t="s">
        <v>275</v>
      </c>
      <c r="J23" s="3" t="s">
        <v>75</v>
      </c>
      <c r="K23" s="3" t="s">
        <v>357</v>
      </c>
      <c r="L23" s="12" t="s">
        <v>300</v>
      </c>
      <c r="M23" s="3">
        <v>0</v>
      </c>
      <c r="N23" s="3" t="s">
        <v>65</v>
      </c>
      <c r="O23" s="3" t="s">
        <v>31</v>
      </c>
      <c r="P23" s="3" t="s">
        <v>68</v>
      </c>
      <c r="Q23" s="3" t="s">
        <v>26</v>
      </c>
      <c r="R23" s="3">
        <v>60</v>
      </c>
      <c r="S23" s="3">
        <v>1200</v>
      </c>
      <c r="T23" s="3">
        <f t="shared" si="0"/>
        <v>72000</v>
      </c>
      <c r="U23" s="3">
        <f t="shared" si="1"/>
        <v>80640.00000000001</v>
      </c>
    </row>
    <row r="24" spans="1:21" ht="17.25" customHeight="1">
      <c r="A24" s="3">
        <v>32</v>
      </c>
      <c r="B24" s="4" t="s">
        <v>271</v>
      </c>
      <c r="C24" s="4" t="s">
        <v>207</v>
      </c>
      <c r="D24" s="4" t="s">
        <v>272</v>
      </c>
      <c r="E24" s="4" t="s">
        <v>273</v>
      </c>
      <c r="F24" s="4" t="s">
        <v>36</v>
      </c>
      <c r="G24" s="3" t="s">
        <v>278</v>
      </c>
      <c r="H24" s="3" t="s">
        <v>295</v>
      </c>
      <c r="I24" s="3" t="s">
        <v>276</v>
      </c>
      <c r="J24" s="3" t="s">
        <v>76</v>
      </c>
      <c r="K24" s="3" t="s">
        <v>358</v>
      </c>
      <c r="L24" s="12" t="s">
        <v>300</v>
      </c>
      <c r="M24" s="3">
        <v>0</v>
      </c>
      <c r="N24" s="3" t="s">
        <v>65</v>
      </c>
      <c r="O24" s="3" t="s">
        <v>31</v>
      </c>
      <c r="P24" s="3" t="s">
        <v>68</v>
      </c>
      <c r="Q24" s="3" t="s">
        <v>26</v>
      </c>
      <c r="R24" s="3">
        <v>50</v>
      </c>
      <c r="S24" s="3">
        <v>2000</v>
      </c>
      <c r="T24" s="3">
        <f t="shared" si="0"/>
        <v>100000</v>
      </c>
      <c r="U24" s="3">
        <f t="shared" si="1"/>
        <v>112000.00000000001</v>
      </c>
    </row>
    <row r="25" spans="1:21" ht="17.25" customHeight="1">
      <c r="A25" s="3">
        <v>33</v>
      </c>
      <c r="B25" s="4" t="s">
        <v>271</v>
      </c>
      <c r="C25" s="4" t="s">
        <v>207</v>
      </c>
      <c r="D25" s="4" t="s">
        <v>272</v>
      </c>
      <c r="E25" s="4" t="s">
        <v>273</v>
      </c>
      <c r="F25" s="4" t="s">
        <v>36</v>
      </c>
      <c r="G25" s="3" t="s">
        <v>20</v>
      </c>
      <c r="H25" s="3" t="s">
        <v>296</v>
      </c>
      <c r="I25" s="3" t="s">
        <v>277</v>
      </c>
      <c r="J25" s="3" t="s">
        <v>77</v>
      </c>
      <c r="K25" s="3" t="s">
        <v>359</v>
      </c>
      <c r="L25" s="12" t="s">
        <v>300</v>
      </c>
      <c r="M25" s="3">
        <v>100</v>
      </c>
      <c r="N25" s="3" t="s">
        <v>65</v>
      </c>
      <c r="O25" s="3" t="s">
        <v>31</v>
      </c>
      <c r="P25" s="3" t="s">
        <v>68</v>
      </c>
      <c r="Q25" s="3" t="s">
        <v>26</v>
      </c>
      <c r="R25" s="3">
        <v>30</v>
      </c>
      <c r="S25" s="3">
        <v>2300</v>
      </c>
      <c r="T25" s="3">
        <f t="shared" si="0"/>
        <v>69000</v>
      </c>
      <c r="U25" s="3">
        <f t="shared" si="1"/>
        <v>77280.00000000001</v>
      </c>
    </row>
    <row r="26" spans="1:21" ht="17.25" customHeight="1">
      <c r="A26" s="3">
        <v>34</v>
      </c>
      <c r="B26" s="4" t="s">
        <v>271</v>
      </c>
      <c r="C26" s="4" t="s">
        <v>207</v>
      </c>
      <c r="D26" s="4" t="s">
        <v>272</v>
      </c>
      <c r="E26" s="4" t="s">
        <v>273</v>
      </c>
      <c r="F26" s="4" t="s">
        <v>36</v>
      </c>
      <c r="G26" s="3" t="s">
        <v>25</v>
      </c>
      <c r="H26" s="3" t="s">
        <v>297</v>
      </c>
      <c r="I26" s="3" t="s">
        <v>279</v>
      </c>
      <c r="J26" s="3" t="s">
        <v>78</v>
      </c>
      <c r="K26" s="3" t="s">
        <v>360</v>
      </c>
      <c r="L26" s="12" t="s">
        <v>300</v>
      </c>
      <c r="M26" s="3">
        <v>0</v>
      </c>
      <c r="N26" s="3" t="s">
        <v>65</v>
      </c>
      <c r="O26" s="3" t="s">
        <v>31</v>
      </c>
      <c r="P26" s="3" t="s">
        <v>68</v>
      </c>
      <c r="Q26" s="3" t="s">
        <v>24</v>
      </c>
      <c r="R26" s="3">
        <v>20</v>
      </c>
      <c r="S26" s="3">
        <v>150</v>
      </c>
      <c r="T26" s="3">
        <f t="shared" si="0"/>
        <v>3000</v>
      </c>
      <c r="U26" s="3">
        <f t="shared" si="1"/>
        <v>3360.0000000000005</v>
      </c>
    </row>
    <row r="27" spans="1:21" ht="39.75" customHeight="1">
      <c r="A27" s="3">
        <v>35</v>
      </c>
      <c r="B27" s="4" t="s">
        <v>271</v>
      </c>
      <c r="C27" s="4" t="s">
        <v>207</v>
      </c>
      <c r="D27" s="4" t="s">
        <v>272</v>
      </c>
      <c r="E27" s="4" t="s">
        <v>273</v>
      </c>
      <c r="F27" s="4" t="s">
        <v>36</v>
      </c>
      <c r="G27" s="3" t="s">
        <v>20</v>
      </c>
      <c r="H27" s="3" t="s">
        <v>298</v>
      </c>
      <c r="I27" s="3" t="s">
        <v>280</v>
      </c>
      <c r="J27" s="3" t="s">
        <v>79</v>
      </c>
      <c r="K27" s="3" t="s">
        <v>361</v>
      </c>
      <c r="L27" s="12" t="s">
        <v>300</v>
      </c>
      <c r="M27" s="3">
        <v>100</v>
      </c>
      <c r="N27" s="3" t="s">
        <v>65</v>
      </c>
      <c r="O27" s="3" t="s">
        <v>31</v>
      </c>
      <c r="P27" s="3" t="s">
        <v>68</v>
      </c>
      <c r="Q27" s="3" t="s">
        <v>24</v>
      </c>
      <c r="R27" s="3">
        <v>60</v>
      </c>
      <c r="S27" s="3">
        <v>800</v>
      </c>
      <c r="T27" s="3">
        <f t="shared" si="0"/>
        <v>48000</v>
      </c>
      <c r="U27" s="3">
        <f t="shared" si="1"/>
        <v>53760.00000000001</v>
      </c>
    </row>
    <row r="28" spans="1:21" ht="29.25" customHeight="1">
      <c r="A28" s="3">
        <v>36</v>
      </c>
      <c r="B28" s="4" t="s">
        <v>271</v>
      </c>
      <c r="C28" s="4" t="s">
        <v>207</v>
      </c>
      <c r="D28" s="4" t="s">
        <v>272</v>
      </c>
      <c r="E28" s="4" t="s">
        <v>273</v>
      </c>
      <c r="F28" s="4" t="s">
        <v>36</v>
      </c>
      <c r="G28" s="3" t="s">
        <v>20</v>
      </c>
      <c r="H28" s="3" t="s">
        <v>299</v>
      </c>
      <c r="I28" s="3" t="s">
        <v>281</v>
      </c>
      <c r="J28" s="3" t="s">
        <v>80</v>
      </c>
      <c r="K28" s="3" t="s">
        <v>362</v>
      </c>
      <c r="L28" s="12" t="s">
        <v>300</v>
      </c>
      <c r="M28" s="3">
        <v>100</v>
      </c>
      <c r="N28" s="3" t="s">
        <v>65</v>
      </c>
      <c r="O28" s="3" t="s">
        <v>31</v>
      </c>
      <c r="P28" s="3" t="s">
        <v>68</v>
      </c>
      <c r="Q28" s="3" t="s">
        <v>24</v>
      </c>
      <c r="R28" s="3">
        <v>60</v>
      </c>
      <c r="S28" s="3">
        <v>400</v>
      </c>
      <c r="T28" s="3">
        <f t="shared" si="0"/>
        <v>24000</v>
      </c>
      <c r="U28" s="3">
        <f t="shared" si="1"/>
        <v>26880.000000000004</v>
      </c>
    </row>
    <row r="29" spans="1:21" ht="22.5" customHeight="1">
      <c r="A29" s="3">
        <v>42</v>
      </c>
      <c r="B29" s="4" t="s">
        <v>271</v>
      </c>
      <c r="C29" s="4" t="s">
        <v>207</v>
      </c>
      <c r="D29" s="4" t="s">
        <v>272</v>
      </c>
      <c r="E29" s="4" t="s">
        <v>273</v>
      </c>
      <c r="F29" s="4" t="s">
        <v>36</v>
      </c>
      <c r="G29" s="3" t="s">
        <v>27</v>
      </c>
      <c r="H29" s="3" t="s">
        <v>63</v>
      </c>
      <c r="I29" s="3" t="s">
        <v>63</v>
      </c>
      <c r="J29" s="3" t="s">
        <v>81</v>
      </c>
      <c r="K29" s="3" t="s">
        <v>363</v>
      </c>
      <c r="L29" s="12" t="s">
        <v>300</v>
      </c>
      <c r="M29" s="3">
        <v>0</v>
      </c>
      <c r="N29" s="3" t="s">
        <v>65</v>
      </c>
      <c r="O29" s="3" t="s">
        <v>62</v>
      </c>
      <c r="P29" s="3" t="s">
        <v>68</v>
      </c>
      <c r="Q29" s="3" t="s">
        <v>26</v>
      </c>
      <c r="R29" s="3">
        <v>4</v>
      </c>
      <c r="S29" s="3">
        <v>1100</v>
      </c>
      <c r="T29" s="3">
        <f t="shared" si="0"/>
        <v>4400</v>
      </c>
      <c r="U29" s="3">
        <f t="shared" si="1"/>
        <v>4928.000000000001</v>
      </c>
    </row>
    <row r="30" spans="1:21" ht="24" customHeight="1">
      <c r="A30" s="3">
        <v>43</v>
      </c>
      <c r="B30" s="4"/>
      <c r="C30" s="4" t="s">
        <v>207</v>
      </c>
      <c r="D30" s="4" t="s">
        <v>272</v>
      </c>
      <c r="E30" s="4" t="s">
        <v>273</v>
      </c>
      <c r="F30" s="4" t="s">
        <v>36</v>
      </c>
      <c r="G30" s="3" t="s">
        <v>27</v>
      </c>
      <c r="H30" s="3" t="s">
        <v>321</v>
      </c>
      <c r="I30" s="3" t="s">
        <v>64</v>
      </c>
      <c r="J30" s="3" t="s">
        <v>81</v>
      </c>
      <c r="K30" s="3" t="s">
        <v>363</v>
      </c>
      <c r="L30" s="12" t="s">
        <v>300</v>
      </c>
      <c r="M30" s="3">
        <v>0</v>
      </c>
      <c r="N30" s="3" t="s">
        <v>65</v>
      </c>
      <c r="O30" s="3" t="s">
        <v>62</v>
      </c>
      <c r="P30" s="3" t="s">
        <v>68</v>
      </c>
      <c r="Q30" s="3" t="s">
        <v>221</v>
      </c>
      <c r="R30" s="3">
        <v>2</v>
      </c>
      <c r="S30" s="3">
        <v>2400</v>
      </c>
      <c r="T30" s="3">
        <f t="shared" si="0"/>
        <v>4800</v>
      </c>
      <c r="U30" s="3">
        <f t="shared" si="1"/>
        <v>5376.000000000001</v>
      </c>
    </row>
    <row r="31" spans="1:21" ht="26.25" customHeight="1">
      <c r="A31" s="3">
        <v>44</v>
      </c>
      <c r="B31" s="4" t="s">
        <v>271</v>
      </c>
      <c r="C31" s="4" t="s">
        <v>207</v>
      </c>
      <c r="D31" s="4" t="s">
        <v>272</v>
      </c>
      <c r="E31" s="4" t="s">
        <v>273</v>
      </c>
      <c r="F31" s="4" t="s">
        <v>36</v>
      </c>
      <c r="G31" s="3" t="s">
        <v>27</v>
      </c>
      <c r="H31" s="3" t="s">
        <v>167</v>
      </c>
      <c r="I31" s="3" t="s">
        <v>61</v>
      </c>
      <c r="J31" s="3" t="s">
        <v>81</v>
      </c>
      <c r="K31" s="3" t="s">
        <v>363</v>
      </c>
      <c r="L31" s="12" t="s">
        <v>300</v>
      </c>
      <c r="M31" s="3">
        <v>0</v>
      </c>
      <c r="N31" s="3" t="s">
        <v>65</v>
      </c>
      <c r="O31" s="3" t="s">
        <v>62</v>
      </c>
      <c r="P31" s="3" t="s">
        <v>68</v>
      </c>
      <c r="Q31" s="3" t="s">
        <v>26</v>
      </c>
      <c r="R31" s="3">
        <v>20</v>
      </c>
      <c r="S31" s="3">
        <v>3600</v>
      </c>
      <c r="T31" s="3">
        <f t="shared" si="0"/>
        <v>72000</v>
      </c>
      <c r="U31" s="3">
        <f t="shared" si="1"/>
        <v>80640.00000000001</v>
      </c>
    </row>
    <row r="32" spans="1:21" ht="24" customHeight="1">
      <c r="A32" s="3">
        <v>48</v>
      </c>
      <c r="B32" s="4" t="s">
        <v>271</v>
      </c>
      <c r="C32" s="4" t="s">
        <v>207</v>
      </c>
      <c r="D32" s="4" t="s">
        <v>272</v>
      </c>
      <c r="E32" s="4" t="s">
        <v>273</v>
      </c>
      <c r="F32" s="4" t="s">
        <v>36</v>
      </c>
      <c r="G32" s="3" t="s">
        <v>430</v>
      </c>
      <c r="H32" s="3" t="s">
        <v>168</v>
      </c>
      <c r="I32" s="3" t="s">
        <v>431</v>
      </c>
      <c r="J32" s="3" t="s">
        <v>82</v>
      </c>
      <c r="K32" s="3" t="s">
        <v>364</v>
      </c>
      <c r="L32" s="12" t="s">
        <v>300</v>
      </c>
      <c r="M32" s="3">
        <v>0</v>
      </c>
      <c r="N32" s="3" t="s">
        <v>65</v>
      </c>
      <c r="O32" s="3" t="s">
        <v>18</v>
      </c>
      <c r="P32" s="3" t="s">
        <v>68</v>
      </c>
      <c r="Q32" s="3" t="s">
        <v>26</v>
      </c>
      <c r="R32" s="3">
        <v>4</v>
      </c>
      <c r="S32" s="3">
        <v>4000</v>
      </c>
      <c r="T32" s="3">
        <f t="shared" si="0"/>
        <v>16000</v>
      </c>
      <c r="U32" s="3">
        <f t="shared" si="1"/>
        <v>17920</v>
      </c>
    </row>
    <row r="33" spans="1:21" ht="26.25" customHeight="1">
      <c r="A33" s="3">
        <v>49</v>
      </c>
      <c r="B33" s="4" t="s">
        <v>271</v>
      </c>
      <c r="C33" s="4" t="s">
        <v>207</v>
      </c>
      <c r="D33" s="4" t="s">
        <v>272</v>
      </c>
      <c r="E33" s="4" t="s">
        <v>273</v>
      </c>
      <c r="F33" s="4" t="s">
        <v>36</v>
      </c>
      <c r="G33" s="3" t="s">
        <v>430</v>
      </c>
      <c r="H33" s="3" t="s">
        <v>169</v>
      </c>
      <c r="I33" s="3" t="s">
        <v>432</v>
      </c>
      <c r="J33" s="3" t="s">
        <v>83</v>
      </c>
      <c r="K33" s="3" t="s">
        <v>365</v>
      </c>
      <c r="L33" s="12" t="s">
        <v>300</v>
      </c>
      <c r="M33" s="3">
        <v>0</v>
      </c>
      <c r="N33" s="3" t="s">
        <v>65</v>
      </c>
      <c r="O33" s="3" t="s">
        <v>18</v>
      </c>
      <c r="P33" s="3" t="s">
        <v>68</v>
      </c>
      <c r="Q33" s="3" t="s">
        <v>26</v>
      </c>
      <c r="R33" s="3">
        <v>2</v>
      </c>
      <c r="S33" s="3">
        <v>3000</v>
      </c>
      <c r="T33" s="3">
        <f t="shared" si="0"/>
        <v>6000</v>
      </c>
      <c r="U33" s="3">
        <f t="shared" si="1"/>
        <v>6720.000000000001</v>
      </c>
    </row>
    <row r="34" spans="1:21" ht="21.75" customHeight="1">
      <c r="A34" s="3">
        <v>54</v>
      </c>
      <c r="B34" s="4" t="s">
        <v>271</v>
      </c>
      <c r="C34" s="4" t="s">
        <v>207</v>
      </c>
      <c r="D34" s="4" t="s">
        <v>272</v>
      </c>
      <c r="E34" s="4" t="s">
        <v>273</v>
      </c>
      <c r="F34" s="4" t="s">
        <v>36</v>
      </c>
      <c r="G34" s="3" t="s">
        <v>25</v>
      </c>
      <c r="H34" s="3" t="s">
        <v>170</v>
      </c>
      <c r="I34" s="3" t="s">
        <v>433</v>
      </c>
      <c r="J34" s="3" t="s">
        <v>84</v>
      </c>
      <c r="K34" s="3" t="s">
        <v>366</v>
      </c>
      <c r="L34" s="12" t="s">
        <v>300</v>
      </c>
      <c r="M34" s="3">
        <v>0</v>
      </c>
      <c r="N34" s="3" t="s">
        <v>65</v>
      </c>
      <c r="O34" s="3" t="s">
        <v>18</v>
      </c>
      <c r="P34" s="3" t="s">
        <v>68</v>
      </c>
      <c r="Q34" s="3" t="s">
        <v>26</v>
      </c>
      <c r="R34" s="3">
        <v>1</v>
      </c>
      <c r="S34" s="3">
        <v>500</v>
      </c>
      <c r="T34" s="3">
        <f t="shared" si="0"/>
        <v>500</v>
      </c>
      <c r="U34" s="3">
        <f t="shared" si="1"/>
        <v>560</v>
      </c>
    </row>
    <row r="35" spans="2:12" ht="21.75" customHeight="1">
      <c r="B35" s="4"/>
      <c r="C35" s="4"/>
      <c r="D35" s="4"/>
      <c r="E35" s="4"/>
      <c r="F35" s="4"/>
      <c r="L35" s="12"/>
    </row>
    <row r="36" spans="1:21" ht="33" customHeight="1">
      <c r="A36" s="3">
        <v>5</v>
      </c>
      <c r="B36" s="4" t="s">
        <v>271</v>
      </c>
      <c r="C36" s="4" t="s">
        <v>207</v>
      </c>
      <c r="D36" s="4" t="s">
        <v>272</v>
      </c>
      <c r="E36" s="4" t="s">
        <v>273</v>
      </c>
      <c r="F36" s="4" t="s">
        <v>36</v>
      </c>
      <c r="G36" s="3" t="s">
        <v>407</v>
      </c>
      <c r="H36" s="3" t="s">
        <v>171</v>
      </c>
      <c r="I36" s="3" t="s">
        <v>408</v>
      </c>
      <c r="J36" s="3" t="s">
        <v>85</v>
      </c>
      <c r="K36" s="3" t="s">
        <v>367</v>
      </c>
      <c r="L36" s="3" t="s">
        <v>301</v>
      </c>
      <c r="M36" s="3">
        <v>0</v>
      </c>
      <c r="N36" s="3" t="s">
        <v>345</v>
      </c>
      <c r="O36" s="3" t="s">
        <v>18</v>
      </c>
      <c r="P36" s="3" t="s">
        <v>68</v>
      </c>
      <c r="Q36" s="3" t="s">
        <v>409</v>
      </c>
      <c r="R36" s="3">
        <v>190</v>
      </c>
      <c r="S36" s="3">
        <v>380</v>
      </c>
      <c r="T36" s="3">
        <f>R36*S36</f>
        <v>72200</v>
      </c>
      <c r="U36" s="3">
        <f>T36*1.12</f>
        <v>80864.00000000001</v>
      </c>
    </row>
    <row r="37" spans="1:21" ht="23.25" customHeight="1">
      <c r="A37" s="3">
        <v>6</v>
      </c>
      <c r="B37" s="4" t="s">
        <v>271</v>
      </c>
      <c r="C37" s="4" t="s">
        <v>207</v>
      </c>
      <c r="D37" s="4" t="s">
        <v>272</v>
      </c>
      <c r="E37" s="4" t="s">
        <v>273</v>
      </c>
      <c r="F37" s="4" t="s">
        <v>36</v>
      </c>
      <c r="G37" s="3" t="s">
        <v>407</v>
      </c>
      <c r="H37" s="3" t="s">
        <v>172</v>
      </c>
      <c r="I37" s="3" t="s">
        <v>410</v>
      </c>
      <c r="J37" s="3" t="s">
        <v>85</v>
      </c>
      <c r="K37" s="3" t="s">
        <v>367</v>
      </c>
      <c r="L37" s="3" t="s">
        <v>301</v>
      </c>
      <c r="M37" s="3">
        <v>100</v>
      </c>
      <c r="N37" s="3" t="s">
        <v>345</v>
      </c>
      <c r="O37" s="3" t="s">
        <v>18</v>
      </c>
      <c r="P37" s="3" t="s">
        <v>68</v>
      </c>
      <c r="Q37" s="3" t="s">
        <v>30</v>
      </c>
      <c r="R37" s="3">
        <v>700</v>
      </c>
      <c r="S37" s="3">
        <v>105</v>
      </c>
      <c r="T37" s="3">
        <f>R37*S37</f>
        <v>73500</v>
      </c>
      <c r="U37" s="3">
        <f>T37*1.12</f>
        <v>82320.00000000001</v>
      </c>
    </row>
    <row r="38" spans="1:21" ht="32.25" customHeight="1">
      <c r="A38" s="3">
        <v>10</v>
      </c>
      <c r="B38" s="4" t="s">
        <v>271</v>
      </c>
      <c r="C38" s="4" t="s">
        <v>207</v>
      </c>
      <c r="D38" s="4" t="s">
        <v>272</v>
      </c>
      <c r="E38" s="4" t="s">
        <v>273</v>
      </c>
      <c r="F38" s="4" t="s">
        <v>36</v>
      </c>
      <c r="G38" s="3" t="s">
        <v>407</v>
      </c>
      <c r="H38" s="3" t="s">
        <v>173</v>
      </c>
      <c r="I38" s="3" t="s">
        <v>411</v>
      </c>
      <c r="J38" s="3" t="s">
        <v>85</v>
      </c>
      <c r="K38" s="3" t="s">
        <v>367</v>
      </c>
      <c r="L38" s="3" t="s">
        <v>301</v>
      </c>
      <c r="M38" s="3">
        <v>0</v>
      </c>
      <c r="N38" s="3" t="s">
        <v>345</v>
      </c>
      <c r="O38" s="3" t="s">
        <v>33</v>
      </c>
      <c r="P38" s="3" t="s">
        <v>68</v>
      </c>
      <c r="Q38" s="3" t="s">
        <v>347</v>
      </c>
      <c r="R38" s="3">
        <v>300</v>
      </c>
      <c r="S38" s="3">
        <v>300</v>
      </c>
      <c r="T38" s="3">
        <f>R38*S38</f>
        <v>90000</v>
      </c>
      <c r="U38" s="3">
        <f>T38*1.12</f>
        <v>100800.00000000001</v>
      </c>
    </row>
    <row r="39" spans="1:21" ht="30" customHeight="1">
      <c r="A39" s="3">
        <v>11</v>
      </c>
      <c r="B39" s="4" t="s">
        <v>271</v>
      </c>
      <c r="C39" s="4" t="s">
        <v>207</v>
      </c>
      <c r="D39" s="4" t="s">
        <v>272</v>
      </c>
      <c r="E39" s="4" t="s">
        <v>273</v>
      </c>
      <c r="F39" s="4" t="s">
        <v>36</v>
      </c>
      <c r="G39" s="3" t="s">
        <v>407</v>
      </c>
      <c r="H39" s="3" t="s">
        <v>174</v>
      </c>
      <c r="I39" s="3" t="s">
        <v>411</v>
      </c>
      <c r="J39" s="3" t="s">
        <v>85</v>
      </c>
      <c r="K39" s="3" t="s">
        <v>367</v>
      </c>
      <c r="L39" s="3" t="s">
        <v>301</v>
      </c>
      <c r="M39" s="3">
        <v>0</v>
      </c>
      <c r="N39" s="3" t="s">
        <v>345</v>
      </c>
      <c r="O39" s="3" t="s">
        <v>32</v>
      </c>
      <c r="P39" s="3" t="s">
        <v>68</v>
      </c>
      <c r="Q39" s="3" t="s">
        <v>211</v>
      </c>
      <c r="R39" s="3">
        <v>1500</v>
      </c>
      <c r="S39" s="3">
        <v>400</v>
      </c>
      <c r="T39" s="3">
        <f>R39*S39</f>
        <v>600000</v>
      </c>
      <c r="U39" s="3">
        <f>T39*1.12</f>
        <v>672000.0000000001</v>
      </c>
    </row>
    <row r="40" spans="1:21" ht="30.75" customHeight="1">
      <c r="A40" s="3">
        <v>12</v>
      </c>
      <c r="B40" s="4" t="s">
        <v>271</v>
      </c>
      <c r="C40" s="4" t="s">
        <v>207</v>
      </c>
      <c r="D40" s="4" t="s">
        <v>272</v>
      </c>
      <c r="E40" s="4" t="s">
        <v>273</v>
      </c>
      <c r="F40" s="4" t="s">
        <v>36</v>
      </c>
      <c r="G40" s="3" t="s">
        <v>407</v>
      </c>
      <c r="H40" s="3" t="s">
        <v>175</v>
      </c>
      <c r="I40" s="3" t="s">
        <v>413</v>
      </c>
      <c r="J40" s="3" t="s">
        <v>86</v>
      </c>
      <c r="K40" s="3" t="s">
        <v>368</v>
      </c>
      <c r="L40" s="3" t="s">
        <v>301</v>
      </c>
      <c r="M40" s="3">
        <v>0</v>
      </c>
      <c r="N40" s="3" t="s">
        <v>345</v>
      </c>
      <c r="O40" s="3" t="s">
        <v>18</v>
      </c>
      <c r="P40" s="3" t="s">
        <v>68</v>
      </c>
      <c r="Q40" s="3" t="s">
        <v>30</v>
      </c>
      <c r="R40" s="3">
        <v>100</v>
      </c>
      <c r="S40" s="3">
        <v>420</v>
      </c>
      <c r="T40" s="3">
        <f>R40*S40</f>
        <v>42000</v>
      </c>
      <c r="U40" s="3">
        <f>T40*1.12</f>
        <v>47040.00000000001</v>
      </c>
    </row>
    <row r="41" spans="2:21" ht="12.75" customHeight="1">
      <c r="B41" s="4"/>
      <c r="C41" s="4"/>
      <c r="D41" s="4"/>
      <c r="E41" s="4"/>
      <c r="F41" s="4"/>
      <c r="H41" s="4"/>
      <c r="T41" s="4"/>
      <c r="U41" s="4"/>
    </row>
    <row r="42" spans="2:21" ht="76.5">
      <c r="B42" s="4" t="s">
        <v>271</v>
      </c>
      <c r="C42" s="4" t="s">
        <v>207</v>
      </c>
      <c r="D42" s="4" t="s">
        <v>272</v>
      </c>
      <c r="E42" s="4" t="s">
        <v>273</v>
      </c>
      <c r="F42" s="4" t="s">
        <v>36</v>
      </c>
      <c r="G42" s="3" t="s">
        <v>311</v>
      </c>
      <c r="H42" s="4" t="s">
        <v>322</v>
      </c>
      <c r="I42" s="4" t="s">
        <v>1</v>
      </c>
      <c r="J42" s="3" t="s">
        <v>87</v>
      </c>
      <c r="K42" s="3" t="s">
        <v>369</v>
      </c>
      <c r="L42" s="12" t="s">
        <v>300</v>
      </c>
      <c r="M42" s="3">
        <v>0</v>
      </c>
      <c r="N42" s="3" t="s">
        <v>65</v>
      </c>
      <c r="O42" s="3" t="s">
        <v>18</v>
      </c>
      <c r="P42" s="3" t="s">
        <v>68</v>
      </c>
      <c r="Q42" s="3" t="s">
        <v>26</v>
      </c>
      <c r="R42" s="3">
        <v>1</v>
      </c>
      <c r="S42" s="3">
        <v>543000</v>
      </c>
      <c r="T42" s="3">
        <v>543000</v>
      </c>
      <c r="U42" s="3">
        <f>T42*1.12</f>
        <v>608160</v>
      </c>
    </row>
    <row r="43" spans="2:9" ht="51">
      <c r="B43" s="4" t="s">
        <v>271</v>
      </c>
      <c r="C43" s="4" t="s">
        <v>207</v>
      </c>
      <c r="D43" s="4" t="s">
        <v>272</v>
      </c>
      <c r="E43" s="4" t="s">
        <v>273</v>
      </c>
      <c r="F43" s="4" t="s">
        <v>36</v>
      </c>
      <c r="I43" s="4"/>
    </row>
    <row r="44" spans="2:21" ht="32.25" customHeight="1">
      <c r="B44" s="4" t="s">
        <v>271</v>
      </c>
      <c r="C44" s="4" t="s">
        <v>207</v>
      </c>
      <c r="D44" s="4" t="s">
        <v>272</v>
      </c>
      <c r="E44" s="4" t="s">
        <v>273</v>
      </c>
      <c r="F44" s="4" t="s">
        <v>36</v>
      </c>
      <c r="G44" s="3" t="s">
        <v>166</v>
      </c>
      <c r="H44" s="4" t="s">
        <v>323</v>
      </c>
      <c r="I44" s="4" t="s">
        <v>70</v>
      </c>
      <c r="J44" s="3" t="s">
        <v>352</v>
      </c>
      <c r="K44" s="3" t="s">
        <v>353</v>
      </c>
      <c r="L44" s="12" t="s">
        <v>300</v>
      </c>
      <c r="M44" s="3">
        <v>100</v>
      </c>
      <c r="N44" s="3" t="s">
        <v>66</v>
      </c>
      <c r="O44" s="3" t="s">
        <v>32</v>
      </c>
      <c r="P44" s="3" t="s">
        <v>68</v>
      </c>
      <c r="Q44" s="3" t="s">
        <v>30</v>
      </c>
      <c r="R44" s="3">
        <v>150</v>
      </c>
      <c r="S44" s="3">
        <v>1339296.64</v>
      </c>
      <c r="T44" s="4">
        <v>1339296.64</v>
      </c>
      <c r="U44" s="4">
        <f>T44*1.12</f>
        <v>1500012.2368</v>
      </c>
    </row>
    <row r="45" spans="2:9" ht="14.25" customHeight="1">
      <c r="B45" s="4" t="s">
        <v>271</v>
      </c>
      <c r="C45" s="4" t="s">
        <v>207</v>
      </c>
      <c r="D45" s="4" t="s">
        <v>272</v>
      </c>
      <c r="E45" s="4" t="s">
        <v>273</v>
      </c>
      <c r="F45" s="4" t="s">
        <v>36</v>
      </c>
      <c r="I45" s="4"/>
    </row>
    <row r="46" spans="1:21" ht="27" customHeight="1">
      <c r="A46" s="3">
        <v>27</v>
      </c>
      <c r="B46" s="4" t="s">
        <v>271</v>
      </c>
      <c r="C46" s="4" t="s">
        <v>207</v>
      </c>
      <c r="D46" s="4" t="s">
        <v>272</v>
      </c>
      <c r="E46" s="4" t="s">
        <v>273</v>
      </c>
      <c r="F46" s="4" t="s">
        <v>36</v>
      </c>
      <c r="G46" s="3" t="s">
        <v>313</v>
      </c>
      <c r="H46" s="3" t="s">
        <v>324</v>
      </c>
      <c r="I46" s="3" t="s">
        <v>312</v>
      </c>
      <c r="J46" s="3" t="s">
        <v>88</v>
      </c>
      <c r="K46" s="11" t="s">
        <v>370</v>
      </c>
      <c r="L46" s="12" t="s">
        <v>300</v>
      </c>
      <c r="M46" s="3">
        <v>0</v>
      </c>
      <c r="N46" s="3" t="s">
        <v>345</v>
      </c>
      <c r="O46" s="3" t="s">
        <v>31</v>
      </c>
      <c r="P46" s="3" t="s">
        <v>68</v>
      </c>
      <c r="Q46" s="3" t="s">
        <v>316</v>
      </c>
      <c r="R46" s="3">
        <v>3</v>
      </c>
      <c r="S46" s="3">
        <v>19000</v>
      </c>
      <c r="T46" s="3">
        <f aca="true" t="shared" si="2" ref="T46:T62">S46*R46</f>
        <v>57000</v>
      </c>
      <c r="U46" s="3">
        <f aca="true" t="shared" si="3" ref="U46:U62">T46*1.12</f>
        <v>63840.00000000001</v>
      </c>
    </row>
    <row r="47" spans="1:21" ht="23.25" customHeight="1">
      <c r="A47" s="3">
        <v>28</v>
      </c>
      <c r="B47" s="4" t="s">
        <v>271</v>
      </c>
      <c r="C47" s="4" t="s">
        <v>207</v>
      </c>
      <c r="D47" s="4" t="s">
        <v>272</v>
      </c>
      <c r="E47" s="4" t="s">
        <v>273</v>
      </c>
      <c r="F47" s="4" t="s">
        <v>36</v>
      </c>
      <c r="G47" s="3" t="s">
        <v>315</v>
      </c>
      <c r="H47" s="3" t="s">
        <v>325</v>
      </c>
      <c r="I47" s="3" t="s">
        <v>314</v>
      </c>
      <c r="J47" s="3" t="s">
        <v>88</v>
      </c>
      <c r="K47" s="11" t="s">
        <v>370</v>
      </c>
      <c r="L47" s="12" t="s">
        <v>300</v>
      </c>
      <c r="M47" s="3">
        <v>0</v>
      </c>
      <c r="N47" s="3" t="s">
        <v>345</v>
      </c>
      <c r="O47" s="3" t="s">
        <v>31</v>
      </c>
      <c r="P47" s="3" t="s">
        <v>68</v>
      </c>
      <c r="Q47" s="3" t="s">
        <v>316</v>
      </c>
      <c r="R47" s="3">
        <v>6</v>
      </c>
      <c r="S47" s="3">
        <v>15000</v>
      </c>
      <c r="T47" s="3">
        <f t="shared" si="2"/>
        <v>90000</v>
      </c>
      <c r="U47" s="3">
        <f t="shared" si="3"/>
        <v>100800.00000000001</v>
      </c>
    </row>
    <row r="48" spans="1:21" ht="28.5" customHeight="1">
      <c r="A48" s="3">
        <v>29</v>
      </c>
      <c r="B48" s="4" t="s">
        <v>271</v>
      </c>
      <c r="C48" s="4" t="s">
        <v>207</v>
      </c>
      <c r="D48" s="4" t="s">
        <v>272</v>
      </c>
      <c r="E48" s="4" t="s">
        <v>273</v>
      </c>
      <c r="F48" s="4" t="s">
        <v>36</v>
      </c>
      <c r="G48" s="3" t="s">
        <v>318</v>
      </c>
      <c r="H48" s="3" t="s">
        <v>333</v>
      </c>
      <c r="I48" s="3" t="s">
        <v>308</v>
      </c>
      <c r="J48" s="3" t="s">
        <v>89</v>
      </c>
      <c r="K48" s="11" t="s">
        <v>371</v>
      </c>
      <c r="L48" s="12" t="s">
        <v>300</v>
      </c>
      <c r="M48" s="3">
        <v>0</v>
      </c>
      <c r="N48" s="3" t="s">
        <v>345</v>
      </c>
      <c r="O48" s="3" t="s">
        <v>18</v>
      </c>
      <c r="P48" s="3" t="s">
        <v>68</v>
      </c>
      <c r="Q48" s="3" t="s">
        <v>30</v>
      </c>
      <c r="R48" s="3">
        <v>10</v>
      </c>
      <c r="S48" s="3">
        <v>450</v>
      </c>
      <c r="T48" s="3">
        <f t="shared" si="2"/>
        <v>4500</v>
      </c>
      <c r="U48" s="3">
        <f t="shared" si="3"/>
        <v>5040.000000000001</v>
      </c>
    </row>
    <row r="49" spans="1:21" ht="24.75" customHeight="1">
      <c r="A49" s="3">
        <v>30</v>
      </c>
      <c r="B49" s="4" t="s">
        <v>271</v>
      </c>
      <c r="C49" s="4" t="s">
        <v>207</v>
      </c>
      <c r="D49" s="4" t="s">
        <v>272</v>
      </c>
      <c r="E49" s="4" t="s">
        <v>273</v>
      </c>
      <c r="F49" s="4" t="s">
        <v>36</v>
      </c>
      <c r="G49" s="25" t="s">
        <v>318</v>
      </c>
      <c r="H49" s="3" t="s">
        <v>332</v>
      </c>
      <c r="I49" s="25" t="s">
        <v>317</v>
      </c>
      <c r="J49" s="3" t="s">
        <v>89</v>
      </c>
      <c r="K49" s="25" t="s">
        <v>372</v>
      </c>
      <c r="L49" s="12" t="s">
        <v>300</v>
      </c>
      <c r="M49" s="3">
        <v>0</v>
      </c>
      <c r="N49" s="3" t="s">
        <v>345</v>
      </c>
      <c r="O49" s="3" t="s">
        <v>31</v>
      </c>
      <c r="P49" s="3" t="s">
        <v>68</v>
      </c>
      <c r="Q49" s="3" t="s">
        <v>30</v>
      </c>
      <c r="R49" s="3">
        <v>50</v>
      </c>
      <c r="S49" s="3">
        <v>340</v>
      </c>
      <c r="T49" s="3">
        <f t="shared" si="2"/>
        <v>17000</v>
      </c>
      <c r="U49" s="3">
        <f t="shared" si="3"/>
        <v>19040</v>
      </c>
    </row>
    <row r="50" spans="1:21" ht="24.75" customHeight="1">
      <c r="A50" s="3">
        <v>31</v>
      </c>
      <c r="B50" s="4" t="s">
        <v>271</v>
      </c>
      <c r="C50" s="4" t="s">
        <v>207</v>
      </c>
      <c r="D50" s="4" t="s">
        <v>272</v>
      </c>
      <c r="E50" s="4" t="s">
        <v>273</v>
      </c>
      <c r="F50" s="4" t="s">
        <v>36</v>
      </c>
      <c r="G50" s="3" t="s">
        <v>319</v>
      </c>
      <c r="H50" s="3" t="s">
        <v>326</v>
      </c>
      <c r="I50" s="3" t="s">
        <v>320</v>
      </c>
      <c r="J50" s="3" t="s">
        <v>90</v>
      </c>
      <c r="K50" s="11" t="s">
        <v>376</v>
      </c>
      <c r="L50" s="12" t="s">
        <v>300</v>
      </c>
      <c r="M50" s="3">
        <v>0</v>
      </c>
      <c r="N50" s="3" t="s">
        <v>345</v>
      </c>
      <c r="O50" s="3" t="s">
        <v>31</v>
      </c>
      <c r="P50" s="3" t="s">
        <v>68</v>
      </c>
      <c r="Q50" s="3" t="s">
        <v>30</v>
      </c>
      <c r="R50" s="3">
        <v>50</v>
      </c>
      <c r="S50" s="3">
        <v>350</v>
      </c>
      <c r="T50" s="3">
        <f t="shared" si="2"/>
        <v>17500</v>
      </c>
      <c r="U50" s="3">
        <f t="shared" si="3"/>
        <v>19600.000000000004</v>
      </c>
    </row>
    <row r="51" spans="1:21" ht="76.5">
      <c r="A51" s="3">
        <v>32</v>
      </c>
      <c r="B51" s="4" t="s">
        <v>271</v>
      </c>
      <c r="C51" s="4" t="s">
        <v>207</v>
      </c>
      <c r="D51" s="4" t="s">
        <v>272</v>
      </c>
      <c r="E51" s="4" t="s">
        <v>273</v>
      </c>
      <c r="F51" s="4" t="s">
        <v>36</v>
      </c>
      <c r="G51" s="25" t="s">
        <v>41</v>
      </c>
      <c r="H51" s="3" t="s">
        <v>373</v>
      </c>
      <c r="I51" s="3" t="s">
        <v>374</v>
      </c>
      <c r="J51" s="3" t="s">
        <v>375</v>
      </c>
      <c r="K51" s="3" t="s">
        <v>375</v>
      </c>
      <c r="L51" s="12" t="s">
        <v>300</v>
      </c>
      <c r="M51" s="3">
        <v>0</v>
      </c>
      <c r="N51" s="3" t="s">
        <v>345</v>
      </c>
      <c r="O51" s="3" t="s">
        <v>31</v>
      </c>
      <c r="P51" s="3" t="s">
        <v>68</v>
      </c>
      <c r="Q51" s="3" t="s">
        <v>30</v>
      </c>
      <c r="R51" s="3">
        <v>18</v>
      </c>
      <c r="S51" s="3">
        <v>20000</v>
      </c>
      <c r="T51" s="3">
        <f t="shared" si="2"/>
        <v>360000</v>
      </c>
      <c r="U51" s="3">
        <f t="shared" si="3"/>
        <v>403200.00000000006</v>
      </c>
    </row>
    <row r="52" spans="1:21" ht="76.5">
      <c r="A52" s="3">
        <v>33</v>
      </c>
      <c r="B52" s="4" t="s">
        <v>271</v>
      </c>
      <c r="C52" s="4" t="s">
        <v>207</v>
      </c>
      <c r="D52" s="4" t="s">
        <v>272</v>
      </c>
      <c r="E52" s="4" t="s">
        <v>273</v>
      </c>
      <c r="F52" s="4" t="s">
        <v>36</v>
      </c>
      <c r="G52" s="25" t="s">
        <v>41</v>
      </c>
      <c r="H52" s="3" t="s">
        <v>377</v>
      </c>
      <c r="I52" s="3" t="s">
        <v>374</v>
      </c>
      <c r="J52" s="3" t="s">
        <v>378</v>
      </c>
      <c r="K52" s="3" t="s">
        <v>378</v>
      </c>
      <c r="L52" s="12" t="s">
        <v>300</v>
      </c>
      <c r="M52" s="3">
        <v>0</v>
      </c>
      <c r="N52" s="3" t="s">
        <v>345</v>
      </c>
      <c r="O52" s="3" t="s">
        <v>31</v>
      </c>
      <c r="P52" s="3" t="s">
        <v>68</v>
      </c>
      <c r="Q52" s="3" t="s">
        <v>30</v>
      </c>
      <c r="R52" s="3">
        <v>20</v>
      </c>
      <c r="S52" s="3">
        <v>30000</v>
      </c>
      <c r="T52" s="3">
        <f t="shared" si="2"/>
        <v>600000</v>
      </c>
      <c r="U52" s="3">
        <f t="shared" si="3"/>
        <v>672000.0000000001</v>
      </c>
    </row>
    <row r="53" spans="1:21" ht="76.5">
      <c r="A53" s="3">
        <v>34</v>
      </c>
      <c r="B53" s="4" t="s">
        <v>271</v>
      </c>
      <c r="C53" s="4" t="s">
        <v>207</v>
      </c>
      <c r="D53" s="4" t="s">
        <v>272</v>
      </c>
      <c r="E53" s="4" t="s">
        <v>273</v>
      </c>
      <c r="F53" s="4" t="s">
        <v>36</v>
      </c>
      <c r="G53" s="25" t="s">
        <v>42</v>
      </c>
      <c r="H53" s="3" t="s">
        <v>327</v>
      </c>
      <c r="I53" s="3" t="s">
        <v>43</v>
      </c>
      <c r="J53" s="3" t="s">
        <v>91</v>
      </c>
      <c r="K53" s="3" t="s">
        <v>379</v>
      </c>
      <c r="L53" s="12" t="s">
        <v>300</v>
      </c>
      <c r="M53" s="3">
        <v>0</v>
      </c>
      <c r="N53" s="3" t="s">
        <v>345</v>
      </c>
      <c r="O53" s="3" t="s">
        <v>31</v>
      </c>
      <c r="P53" s="3" t="s">
        <v>68</v>
      </c>
      <c r="Q53" s="3" t="s">
        <v>30</v>
      </c>
      <c r="R53" s="3">
        <v>20</v>
      </c>
      <c r="S53" s="3">
        <v>12300</v>
      </c>
      <c r="T53" s="3">
        <f t="shared" si="2"/>
        <v>246000</v>
      </c>
      <c r="U53" s="3">
        <f t="shared" si="3"/>
        <v>275520</v>
      </c>
    </row>
    <row r="54" spans="1:21" ht="76.5">
      <c r="A54" s="3">
        <v>35</v>
      </c>
      <c r="B54" s="4" t="s">
        <v>271</v>
      </c>
      <c r="C54" s="4" t="s">
        <v>207</v>
      </c>
      <c r="D54" s="4" t="s">
        <v>272</v>
      </c>
      <c r="E54" s="4" t="s">
        <v>273</v>
      </c>
      <c r="F54" s="4" t="s">
        <v>36</v>
      </c>
      <c r="G54" s="25" t="s">
        <v>42</v>
      </c>
      <c r="H54" s="3" t="s">
        <v>328</v>
      </c>
      <c r="I54" s="3" t="s">
        <v>306</v>
      </c>
      <c r="J54" s="3" t="s">
        <v>307</v>
      </c>
      <c r="K54" s="3" t="s">
        <v>307</v>
      </c>
      <c r="L54" s="12" t="s">
        <v>300</v>
      </c>
      <c r="M54" s="3">
        <v>0</v>
      </c>
      <c r="N54" s="3" t="s">
        <v>345</v>
      </c>
      <c r="O54" s="3" t="s">
        <v>18</v>
      </c>
      <c r="P54" s="3" t="s">
        <v>68</v>
      </c>
      <c r="Q54" s="3" t="s">
        <v>30</v>
      </c>
      <c r="R54" s="3">
        <v>12</v>
      </c>
      <c r="S54" s="3">
        <v>8890</v>
      </c>
      <c r="T54" s="3">
        <f t="shared" si="2"/>
        <v>106680</v>
      </c>
      <c r="U54" s="3">
        <f t="shared" si="3"/>
        <v>119481.6</v>
      </c>
    </row>
    <row r="55" spans="1:21" ht="21.75" customHeight="1">
      <c r="A55" s="3">
        <v>36</v>
      </c>
      <c r="B55" s="4" t="s">
        <v>271</v>
      </c>
      <c r="C55" s="4" t="s">
        <v>207</v>
      </c>
      <c r="D55" s="4" t="s">
        <v>272</v>
      </c>
      <c r="E55" s="4" t="s">
        <v>273</v>
      </c>
      <c r="F55" s="4" t="s">
        <v>36</v>
      </c>
      <c r="G55" s="3" t="s">
        <v>50</v>
      </c>
      <c r="H55" s="3" t="s">
        <v>329</v>
      </c>
      <c r="I55" s="3" t="s">
        <v>44</v>
      </c>
      <c r="J55" s="3" t="s">
        <v>92</v>
      </c>
      <c r="K55" s="3" t="s">
        <v>380</v>
      </c>
      <c r="L55" s="12" t="s">
        <v>300</v>
      </c>
      <c r="M55" s="3">
        <v>0</v>
      </c>
      <c r="N55" s="3" t="s">
        <v>345</v>
      </c>
      <c r="O55" s="3" t="s">
        <v>31</v>
      </c>
      <c r="P55" s="3" t="s">
        <v>68</v>
      </c>
      <c r="Q55" s="3" t="s">
        <v>30</v>
      </c>
      <c r="R55" s="3">
        <v>6</v>
      </c>
      <c r="S55" s="3">
        <v>18000</v>
      </c>
      <c r="T55" s="3">
        <f t="shared" si="2"/>
        <v>108000</v>
      </c>
      <c r="U55" s="3">
        <f t="shared" si="3"/>
        <v>120960.00000000001</v>
      </c>
    </row>
    <row r="56" spans="1:21" ht="76.5">
      <c r="A56" s="3">
        <v>37</v>
      </c>
      <c r="B56" s="4" t="s">
        <v>271</v>
      </c>
      <c r="C56" s="4" t="s">
        <v>207</v>
      </c>
      <c r="D56" s="4" t="s">
        <v>272</v>
      </c>
      <c r="E56" s="4" t="s">
        <v>273</v>
      </c>
      <c r="F56" s="4" t="s">
        <v>36</v>
      </c>
      <c r="G56" s="3" t="s">
        <v>50</v>
      </c>
      <c r="H56" s="3" t="s">
        <v>330</v>
      </c>
      <c r="I56" s="3" t="s">
        <v>45</v>
      </c>
      <c r="J56" s="3" t="s">
        <v>93</v>
      </c>
      <c r="K56" s="11" t="s">
        <v>381</v>
      </c>
      <c r="L56" s="12" t="s">
        <v>300</v>
      </c>
      <c r="M56" s="3">
        <v>0</v>
      </c>
      <c r="N56" s="3" t="s">
        <v>345</v>
      </c>
      <c r="O56" s="3" t="s">
        <v>31</v>
      </c>
      <c r="P56" s="3" t="s">
        <v>68</v>
      </c>
      <c r="Q56" s="3" t="s">
        <v>30</v>
      </c>
      <c r="R56" s="3">
        <v>2</v>
      </c>
      <c r="S56" s="3">
        <v>5000</v>
      </c>
      <c r="T56" s="3">
        <f t="shared" si="2"/>
        <v>10000</v>
      </c>
      <c r="U56" s="3">
        <f t="shared" si="3"/>
        <v>11200.000000000002</v>
      </c>
    </row>
    <row r="57" spans="1:21" ht="76.5">
      <c r="A57" s="3">
        <v>38</v>
      </c>
      <c r="B57" s="4" t="s">
        <v>271</v>
      </c>
      <c r="C57" s="4" t="s">
        <v>207</v>
      </c>
      <c r="D57" s="4" t="s">
        <v>272</v>
      </c>
      <c r="E57" s="4" t="s">
        <v>273</v>
      </c>
      <c r="F57" s="4" t="s">
        <v>36</v>
      </c>
      <c r="G57" s="3" t="s">
        <v>318</v>
      </c>
      <c r="H57" s="3" t="s">
        <v>331</v>
      </c>
      <c r="I57" s="3" t="s">
        <v>46</v>
      </c>
      <c r="J57" s="3" t="s">
        <v>385</v>
      </c>
      <c r="K57" s="3" t="s">
        <v>309</v>
      </c>
      <c r="L57" s="12" t="s">
        <v>300</v>
      </c>
      <c r="M57" s="3">
        <v>0</v>
      </c>
      <c r="N57" s="3" t="s">
        <v>345</v>
      </c>
      <c r="O57" s="3" t="s">
        <v>18</v>
      </c>
      <c r="P57" s="3" t="s">
        <v>68</v>
      </c>
      <c r="Q57" s="3" t="s">
        <v>30</v>
      </c>
      <c r="R57" s="3">
        <v>130</v>
      </c>
      <c r="S57" s="3">
        <v>1200</v>
      </c>
      <c r="T57" s="3">
        <f t="shared" si="2"/>
        <v>156000</v>
      </c>
      <c r="U57" s="3">
        <f t="shared" si="3"/>
        <v>174720.00000000003</v>
      </c>
    </row>
    <row r="58" spans="1:21" ht="76.5">
      <c r="A58" s="3">
        <v>39</v>
      </c>
      <c r="B58" s="4" t="s">
        <v>271</v>
      </c>
      <c r="C58" s="4" t="s">
        <v>207</v>
      </c>
      <c r="D58" s="4" t="s">
        <v>272</v>
      </c>
      <c r="E58" s="4" t="s">
        <v>273</v>
      </c>
      <c r="F58" s="4" t="s">
        <v>36</v>
      </c>
      <c r="G58" s="25" t="s">
        <v>318</v>
      </c>
      <c r="H58" s="3" t="s">
        <v>334</v>
      </c>
      <c r="I58" s="3" t="s">
        <v>47</v>
      </c>
      <c r="J58" s="3" t="s">
        <v>334</v>
      </c>
      <c r="K58" s="3" t="s">
        <v>47</v>
      </c>
      <c r="L58" s="12" t="s">
        <v>300</v>
      </c>
      <c r="M58" s="3">
        <v>0</v>
      </c>
      <c r="N58" s="3" t="s">
        <v>345</v>
      </c>
      <c r="O58" s="3" t="s">
        <v>31</v>
      </c>
      <c r="P58" s="3" t="s">
        <v>68</v>
      </c>
      <c r="Q58" s="3" t="s">
        <v>30</v>
      </c>
      <c r="R58" s="3">
        <v>20</v>
      </c>
      <c r="S58" s="3">
        <v>2500</v>
      </c>
      <c r="T58" s="3">
        <f t="shared" si="2"/>
        <v>50000</v>
      </c>
      <c r="U58" s="3">
        <f t="shared" si="3"/>
        <v>56000.00000000001</v>
      </c>
    </row>
    <row r="59" spans="1:21" ht="76.5">
      <c r="A59" s="3">
        <v>40</v>
      </c>
      <c r="B59" s="4" t="s">
        <v>271</v>
      </c>
      <c r="C59" s="4" t="s">
        <v>207</v>
      </c>
      <c r="D59" s="4" t="s">
        <v>272</v>
      </c>
      <c r="E59" s="4" t="s">
        <v>273</v>
      </c>
      <c r="F59" s="4" t="s">
        <v>36</v>
      </c>
      <c r="G59" s="25" t="s">
        <v>319</v>
      </c>
      <c r="H59" s="3" t="s">
        <v>335</v>
      </c>
      <c r="I59" s="3" t="s">
        <v>48</v>
      </c>
      <c r="J59" s="3" t="s">
        <v>94</v>
      </c>
      <c r="K59" s="11" t="s">
        <v>382</v>
      </c>
      <c r="L59" s="12" t="s">
        <v>300</v>
      </c>
      <c r="M59" s="3">
        <v>0</v>
      </c>
      <c r="N59" s="3" t="s">
        <v>345</v>
      </c>
      <c r="O59" s="3" t="s">
        <v>31</v>
      </c>
      <c r="P59" s="3" t="s">
        <v>68</v>
      </c>
      <c r="Q59" s="3" t="s">
        <v>30</v>
      </c>
      <c r="R59" s="3">
        <v>20</v>
      </c>
      <c r="S59" s="3">
        <v>2000</v>
      </c>
      <c r="T59" s="3">
        <f t="shared" si="2"/>
        <v>40000</v>
      </c>
      <c r="U59" s="3">
        <f t="shared" si="3"/>
        <v>44800.00000000001</v>
      </c>
    </row>
    <row r="60" spans="1:21" ht="76.5">
      <c r="A60" s="3">
        <v>41</v>
      </c>
      <c r="B60" s="4" t="s">
        <v>271</v>
      </c>
      <c r="C60" s="4" t="s">
        <v>207</v>
      </c>
      <c r="D60" s="4" t="s">
        <v>272</v>
      </c>
      <c r="E60" s="4" t="s">
        <v>273</v>
      </c>
      <c r="F60" s="4" t="s">
        <v>36</v>
      </c>
      <c r="G60" s="25" t="s">
        <v>319</v>
      </c>
      <c r="H60" s="3" t="s">
        <v>336</v>
      </c>
      <c r="I60" s="3" t="s">
        <v>305</v>
      </c>
      <c r="J60" s="3" t="s">
        <v>95</v>
      </c>
      <c r="K60" s="11" t="s">
        <v>96</v>
      </c>
      <c r="L60" s="12" t="s">
        <v>300</v>
      </c>
      <c r="M60" s="3">
        <v>0</v>
      </c>
      <c r="N60" s="3" t="s">
        <v>345</v>
      </c>
      <c r="O60" s="3" t="s">
        <v>18</v>
      </c>
      <c r="P60" s="3" t="s">
        <v>68</v>
      </c>
      <c r="Q60" s="3" t="s">
        <v>30</v>
      </c>
      <c r="R60" s="3">
        <v>160</v>
      </c>
      <c r="S60" s="3">
        <v>2000</v>
      </c>
      <c r="T60" s="3">
        <f t="shared" si="2"/>
        <v>320000</v>
      </c>
      <c r="U60" s="3">
        <f t="shared" si="3"/>
        <v>358400.00000000006</v>
      </c>
    </row>
    <row r="61" spans="1:21" ht="27" customHeight="1">
      <c r="A61" s="3">
        <v>42</v>
      </c>
      <c r="B61" s="4" t="s">
        <v>271</v>
      </c>
      <c r="C61" s="4" t="s">
        <v>207</v>
      </c>
      <c r="D61" s="4" t="s">
        <v>272</v>
      </c>
      <c r="E61" s="4" t="s">
        <v>273</v>
      </c>
      <c r="F61" s="4" t="s">
        <v>36</v>
      </c>
      <c r="G61" s="25" t="s">
        <v>319</v>
      </c>
      <c r="H61" s="3" t="s">
        <v>337</v>
      </c>
      <c r="I61" s="3" t="s">
        <v>97</v>
      </c>
      <c r="J61" s="3" t="s">
        <v>95</v>
      </c>
      <c r="K61" s="11" t="s">
        <v>96</v>
      </c>
      <c r="L61" s="12" t="s">
        <v>300</v>
      </c>
      <c r="M61" s="3">
        <v>0</v>
      </c>
      <c r="N61" s="3" t="s">
        <v>345</v>
      </c>
      <c r="O61" s="3" t="s">
        <v>18</v>
      </c>
      <c r="P61" s="3" t="s">
        <v>68</v>
      </c>
      <c r="Q61" s="3" t="s">
        <v>30</v>
      </c>
      <c r="R61" s="3">
        <v>100</v>
      </c>
      <c r="S61" s="3">
        <v>800</v>
      </c>
      <c r="T61" s="3">
        <f t="shared" si="2"/>
        <v>80000</v>
      </c>
      <c r="U61" s="3">
        <f t="shared" si="3"/>
        <v>89600.00000000001</v>
      </c>
    </row>
    <row r="62" spans="1:21" ht="29.25" customHeight="1">
      <c r="A62" s="3">
        <v>49</v>
      </c>
      <c r="B62" s="4" t="s">
        <v>271</v>
      </c>
      <c r="C62" s="4" t="s">
        <v>207</v>
      </c>
      <c r="D62" s="4" t="s">
        <v>272</v>
      </c>
      <c r="E62" s="4" t="s">
        <v>273</v>
      </c>
      <c r="F62" s="4" t="s">
        <v>36</v>
      </c>
      <c r="G62" s="3" t="s">
        <v>49</v>
      </c>
      <c r="H62" s="3" t="s">
        <v>98</v>
      </c>
      <c r="I62" s="3" t="s">
        <v>99</v>
      </c>
      <c r="J62" s="3" t="s">
        <v>386</v>
      </c>
      <c r="K62" s="3" t="s">
        <v>100</v>
      </c>
      <c r="L62" s="12" t="s">
        <v>300</v>
      </c>
      <c r="M62" s="3">
        <v>0</v>
      </c>
      <c r="N62" s="3" t="s">
        <v>345</v>
      </c>
      <c r="O62" s="3" t="s">
        <v>31</v>
      </c>
      <c r="P62" s="3" t="s">
        <v>68</v>
      </c>
      <c r="Q62" s="3" t="s">
        <v>30</v>
      </c>
      <c r="R62" s="3">
        <v>120</v>
      </c>
      <c r="S62" s="3">
        <v>190</v>
      </c>
      <c r="T62" s="3">
        <f t="shared" si="2"/>
        <v>22800</v>
      </c>
      <c r="U62" s="3">
        <f t="shared" si="3"/>
        <v>25536.000000000004</v>
      </c>
    </row>
    <row r="63" spans="1:12" ht="51">
      <c r="A63" s="3">
        <v>1</v>
      </c>
      <c r="B63" s="4" t="s">
        <v>271</v>
      </c>
      <c r="C63" s="4" t="s">
        <v>207</v>
      </c>
      <c r="D63" s="4" t="s">
        <v>272</v>
      </c>
      <c r="E63" s="4" t="s">
        <v>273</v>
      </c>
      <c r="F63" s="4" t="s">
        <v>36</v>
      </c>
      <c r="H63" s="4"/>
      <c r="I63" s="4"/>
      <c r="L63" s="12"/>
    </row>
    <row r="64" spans="1:21" ht="76.5">
      <c r="A64" s="3">
        <v>2</v>
      </c>
      <c r="B64" s="4" t="s">
        <v>271</v>
      </c>
      <c r="C64" s="4" t="s">
        <v>207</v>
      </c>
      <c r="D64" s="4" t="s">
        <v>272</v>
      </c>
      <c r="E64" s="4" t="s">
        <v>273</v>
      </c>
      <c r="F64" s="4" t="s">
        <v>36</v>
      </c>
      <c r="G64" s="3" t="s">
        <v>59</v>
      </c>
      <c r="H64" s="3" t="s">
        <v>199</v>
      </c>
      <c r="I64" s="3" t="s">
        <v>52</v>
      </c>
      <c r="J64" s="3" t="s">
        <v>241</v>
      </c>
      <c r="K64" s="3" t="s">
        <v>101</v>
      </c>
      <c r="L64" s="12" t="s">
        <v>300</v>
      </c>
      <c r="M64" s="3">
        <v>0</v>
      </c>
      <c r="N64" s="3" t="s">
        <v>346</v>
      </c>
      <c r="O64" s="3" t="s">
        <v>31</v>
      </c>
      <c r="P64" s="3" t="s">
        <v>68</v>
      </c>
      <c r="Q64" s="3" t="s">
        <v>30</v>
      </c>
      <c r="R64" s="3">
        <v>5</v>
      </c>
      <c r="S64" s="3">
        <v>8500</v>
      </c>
      <c r="T64" s="3">
        <f>R64*S64</f>
        <v>42500</v>
      </c>
      <c r="U64" s="3">
        <f>T64*1.12</f>
        <v>47600.00000000001</v>
      </c>
    </row>
    <row r="65" spans="1:21" ht="76.5">
      <c r="A65" s="3">
        <v>3</v>
      </c>
      <c r="B65" s="4" t="s">
        <v>271</v>
      </c>
      <c r="C65" s="4" t="s">
        <v>207</v>
      </c>
      <c r="D65" s="4" t="s">
        <v>272</v>
      </c>
      <c r="E65" s="4" t="s">
        <v>273</v>
      </c>
      <c r="F65" s="4" t="s">
        <v>36</v>
      </c>
      <c r="G65" s="26" t="s">
        <v>60</v>
      </c>
      <c r="H65" s="3" t="s">
        <v>200</v>
      </c>
      <c r="I65" s="3" t="s">
        <v>53</v>
      </c>
      <c r="J65" s="3" t="s">
        <v>242</v>
      </c>
      <c r="K65" s="3" t="s">
        <v>102</v>
      </c>
      <c r="L65" s="12" t="s">
        <v>300</v>
      </c>
      <c r="M65" s="3">
        <v>0</v>
      </c>
      <c r="N65" s="3" t="s">
        <v>346</v>
      </c>
      <c r="O65" s="3" t="s">
        <v>31</v>
      </c>
      <c r="P65" s="3" t="s">
        <v>68</v>
      </c>
      <c r="Q65" s="3" t="s">
        <v>30</v>
      </c>
      <c r="R65" s="3">
        <v>5</v>
      </c>
      <c r="S65" s="3">
        <v>8000</v>
      </c>
      <c r="T65" s="3">
        <f aca="true" t="shared" si="4" ref="T65:T71">R65*S65</f>
        <v>40000</v>
      </c>
      <c r="U65" s="3">
        <f aca="true" t="shared" si="5" ref="U65:U71">T65*1.12</f>
        <v>44800.00000000001</v>
      </c>
    </row>
    <row r="66" spans="1:21" ht="76.5">
      <c r="A66" s="3">
        <v>4</v>
      </c>
      <c r="B66" s="4" t="s">
        <v>271</v>
      </c>
      <c r="C66" s="4" t="s">
        <v>207</v>
      </c>
      <c r="D66" s="4" t="s">
        <v>272</v>
      </c>
      <c r="E66" s="4" t="s">
        <v>273</v>
      </c>
      <c r="F66" s="4" t="s">
        <v>36</v>
      </c>
      <c r="G66" s="3" t="s">
        <v>59</v>
      </c>
      <c r="H66" s="3" t="s">
        <v>202</v>
      </c>
      <c r="I66" s="3" t="s">
        <v>54</v>
      </c>
      <c r="J66" s="3" t="s">
        <v>55</v>
      </c>
      <c r="K66" s="3" t="s">
        <v>55</v>
      </c>
      <c r="L66" s="12" t="s">
        <v>300</v>
      </c>
      <c r="M66" s="3">
        <v>0</v>
      </c>
      <c r="N66" s="3" t="s">
        <v>346</v>
      </c>
      <c r="O66" s="3" t="s">
        <v>31</v>
      </c>
      <c r="P66" s="3" t="s">
        <v>68</v>
      </c>
      <c r="Q66" s="3" t="s">
        <v>30</v>
      </c>
      <c r="R66" s="3">
        <v>29</v>
      </c>
      <c r="S66" s="3">
        <v>150</v>
      </c>
      <c r="T66" s="3">
        <f t="shared" si="4"/>
        <v>4350</v>
      </c>
      <c r="U66" s="3">
        <f t="shared" si="5"/>
        <v>4872.000000000001</v>
      </c>
    </row>
    <row r="67" spans="1:21" ht="76.5">
      <c r="A67" s="3">
        <v>5</v>
      </c>
      <c r="B67" s="4" t="s">
        <v>271</v>
      </c>
      <c r="C67" s="4" t="s">
        <v>207</v>
      </c>
      <c r="D67" s="4" t="s">
        <v>272</v>
      </c>
      <c r="E67" s="4" t="s">
        <v>273</v>
      </c>
      <c r="F67" s="4" t="s">
        <v>36</v>
      </c>
      <c r="G67" s="3" t="s">
        <v>59</v>
      </c>
      <c r="H67" s="3" t="s">
        <v>201</v>
      </c>
      <c r="I67" s="3" t="s">
        <v>56</v>
      </c>
      <c r="J67" s="3" t="s">
        <v>243</v>
      </c>
      <c r="K67" s="11" t="s">
        <v>103</v>
      </c>
      <c r="L67" s="12" t="s">
        <v>300</v>
      </c>
      <c r="M67" s="3">
        <v>0</v>
      </c>
      <c r="N67" s="3" t="s">
        <v>346</v>
      </c>
      <c r="O67" s="3" t="s">
        <v>310</v>
      </c>
      <c r="P67" s="3" t="s">
        <v>68</v>
      </c>
      <c r="Q67" s="3" t="s">
        <v>227</v>
      </c>
      <c r="R67" s="3">
        <v>179</v>
      </c>
      <c r="S67" s="3">
        <v>350</v>
      </c>
      <c r="T67" s="3">
        <f t="shared" si="4"/>
        <v>62650</v>
      </c>
      <c r="U67" s="3">
        <f t="shared" si="5"/>
        <v>70168</v>
      </c>
    </row>
    <row r="68" spans="1:21" ht="76.5">
      <c r="A68" s="3">
        <v>6</v>
      </c>
      <c r="B68" s="4" t="s">
        <v>271</v>
      </c>
      <c r="C68" s="4" t="s">
        <v>207</v>
      </c>
      <c r="D68" s="4" t="s">
        <v>272</v>
      </c>
      <c r="E68" s="4" t="s">
        <v>273</v>
      </c>
      <c r="F68" s="4" t="s">
        <v>36</v>
      </c>
      <c r="G68" s="3" t="s">
        <v>59</v>
      </c>
      <c r="H68" s="3" t="s">
        <v>203</v>
      </c>
      <c r="I68" s="3" t="s">
        <v>57</v>
      </c>
      <c r="J68" s="3" t="s">
        <v>71</v>
      </c>
      <c r="K68" s="3" t="s">
        <v>290</v>
      </c>
      <c r="L68" s="12" t="s">
        <v>300</v>
      </c>
      <c r="M68" s="3">
        <v>100</v>
      </c>
      <c r="N68" s="3" t="s">
        <v>346</v>
      </c>
      <c r="O68" s="3" t="s">
        <v>18</v>
      </c>
      <c r="P68" s="3" t="s">
        <v>68</v>
      </c>
      <c r="Q68" s="3" t="s">
        <v>30</v>
      </c>
      <c r="R68" s="3">
        <v>20</v>
      </c>
      <c r="S68" s="3">
        <v>850</v>
      </c>
      <c r="T68" s="3">
        <f t="shared" si="4"/>
        <v>17000</v>
      </c>
      <c r="U68" s="3">
        <f t="shared" si="5"/>
        <v>19040</v>
      </c>
    </row>
    <row r="69" spans="1:21" ht="76.5">
      <c r="A69" s="3">
        <v>7</v>
      </c>
      <c r="B69" s="4" t="s">
        <v>271</v>
      </c>
      <c r="C69" s="4" t="s">
        <v>207</v>
      </c>
      <c r="D69" s="4" t="s">
        <v>272</v>
      </c>
      <c r="E69" s="4" t="s">
        <v>273</v>
      </c>
      <c r="F69" s="4" t="s">
        <v>36</v>
      </c>
      <c r="G69" s="3" t="s">
        <v>59</v>
      </c>
      <c r="H69" s="3" t="s">
        <v>58</v>
      </c>
      <c r="I69" s="3" t="s">
        <v>58</v>
      </c>
      <c r="J69" s="3" t="s">
        <v>244</v>
      </c>
      <c r="K69" s="11" t="s">
        <v>104</v>
      </c>
      <c r="L69" s="12" t="s">
        <v>300</v>
      </c>
      <c r="M69" s="3">
        <v>0</v>
      </c>
      <c r="N69" s="3" t="s">
        <v>346</v>
      </c>
      <c r="O69" s="3" t="s">
        <v>31</v>
      </c>
      <c r="P69" s="3" t="s">
        <v>68</v>
      </c>
      <c r="Q69" s="3" t="s">
        <v>30</v>
      </c>
      <c r="R69" s="3">
        <v>15</v>
      </c>
      <c r="S69" s="3">
        <v>2500</v>
      </c>
      <c r="T69" s="3">
        <f t="shared" si="4"/>
        <v>37500</v>
      </c>
      <c r="U69" s="3">
        <f t="shared" si="5"/>
        <v>42000.00000000001</v>
      </c>
    </row>
    <row r="70" spans="1:21" ht="76.5">
      <c r="A70" s="3">
        <v>10</v>
      </c>
      <c r="B70" s="4" t="s">
        <v>271</v>
      </c>
      <c r="C70" s="4" t="s">
        <v>207</v>
      </c>
      <c r="D70" s="4" t="s">
        <v>272</v>
      </c>
      <c r="E70" s="4" t="s">
        <v>273</v>
      </c>
      <c r="F70" s="4" t="s">
        <v>36</v>
      </c>
      <c r="G70" s="19" t="s">
        <v>291</v>
      </c>
      <c r="H70" s="3" t="s">
        <v>111</v>
      </c>
      <c r="I70" s="3" t="s">
        <v>110</v>
      </c>
      <c r="J70" s="3" t="s">
        <v>292</v>
      </c>
      <c r="K70" s="3" t="s">
        <v>292</v>
      </c>
      <c r="L70" s="12" t="s">
        <v>300</v>
      </c>
      <c r="M70" s="3">
        <v>0</v>
      </c>
      <c r="N70" s="3" t="s">
        <v>346</v>
      </c>
      <c r="O70" s="3" t="s">
        <v>18</v>
      </c>
      <c r="P70" s="3" t="s">
        <v>68</v>
      </c>
      <c r="Q70" s="3" t="s">
        <v>412</v>
      </c>
      <c r="R70" s="3">
        <v>20</v>
      </c>
      <c r="S70" s="3">
        <v>800</v>
      </c>
      <c r="T70" s="3">
        <f t="shared" si="4"/>
        <v>16000</v>
      </c>
      <c r="U70" s="3">
        <f t="shared" si="5"/>
        <v>17920</v>
      </c>
    </row>
    <row r="71" spans="1:21" ht="76.5">
      <c r="A71" s="3">
        <v>12</v>
      </c>
      <c r="B71" s="4" t="s">
        <v>271</v>
      </c>
      <c r="C71" s="4" t="s">
        <v>207</v>
      </c>
      <c r="D71" s="4" t="s">
        <v>272</v>
      </c>
      <c r="E71" s="4" t="s">
        <v>273</v>
      </c>
      <c r="F71" s="4" t="s">
        <v>36</v>
      </c>
      <c r="G71" s="3" t="s">
        <v>59</v>
      </c>
      <c r="H71" s="3" t="s">
        <v>106</v>
      </c>
      <c r="I71" s="3" t="s">
        <v>105</v>
      </c>
      <c r="J71" s="3" t="s">
        <v>245</v>
      </c>
      <c r="K71" s="11" t="s">
        <v>107</v>
      </c>
      <c r="L71" s="12" t="s">
        <v>300</v>
      </c>
      <c r="M71" s="3">
        <v>0</v>
      </c>
      <c r="N71" s="3" t="s">
        <v>346</v>
      </c>
      <c r="O71" s="3" t="s">
        <v>18</v>
      </c>
      <c r="P71" s="3" t="s">
        <v>68</v>
      </c>
      <c r="Q71" s="3" t="s">
        <v>30</v>
      </c>
      <c r="R71" s="3">
        <v>25</v>
      </c>
      <c r="S71" s="3">
        <v>650</v>
      </c>
      <c r="T71" s="3">
        <f t="shared" si="4"/>
        <v>16250</v>
      </c>
      <c r="U71" s="3">
        <f t="shared" si="5"/>
        <v>18200</v>
      </c>
    </row>
    <row r="72" spans="2:12" ht="12.75">
      <c r="B72" s="4"/>
      <c r="C72" s="4"/>
      <c r="D72" s="4"/>
      <c r="E72" s="4"/>
      <c r="F72" s="4"/>
      <c r="K72" s="11"/>
      <c r="L72" s="12"/>
    </row>
    <row r="73" spans="2:21" ht="76.5">
      <c r="B73" s="4" t="s">
        <v>271</v>
      </c>
      <c r="C73" s="4" t="s">
        <v>207</v>
      </c>
      <c r="D73" s="4" t="s">
        <v>272</v>
      </c>
      <c r="E73" s="4" t="s">
        <v>273</v>
      </c>
      <c r="F73" s="4" t="s">
        <v>36</v>
      </c>
      <c r="G73" s="3" t="s">
        <v>344</v>
      </c>
      <c r="H73" s="3" t="s">
        <v>108</v>
      </c>
      <c r="I73" s="3" t="s">
        <v>109</v>
      </c>
      <c r="J73" s="3" t="s">
        <v>246</v>
      </c>
      <c r="K73" s="3" t="s">
        <v>132</v>
      </c>
      <c r="L73" s="12" t="s">
        <v>300</v>
      </c>
      <c r="M73" s="3">
        <v>0</v>
      </c>
      <c r="N73" s="3" t="s">
        <v>345</v>
      </c>
      <c r="O73" s="3" t="s">
        <v>18</v>
      </c>
      <c r="P73" s="3" t="s">
        <v>68</v>
      </c>
      <c r="Q73" s="3" t="s">
        <v>409</v>
      </c>
      <c r="R73" s="1">
        <v>560</v>
      </c>
      <c r="S73" s="3">
        <v>1100</v>
      </c>
      <c r="T73" s="3">
        <f>R73*S73</f>
        <v>616000</v>
      </c>
      <c r="U73" s="3">
        <f aca="true" t="shared" si="6" ref="U73:U79">T73*1.12</f>
        <v>689920.0000000001</v>
      </c>
    </row>
    <row r="74" spans="2:21" ht="76.5">
      <c r="B74" s="4" t="s">
        <v>271</v>
      </c>
      <c r="C74" s="4" t="s">
        <v>207</v>
      </c>
      <c r="D74" s="4" t="s">
        <v>272</v>
      </c>
      <c r="E74" s="4" t="s">
        <v>273</v>
      </c>
      <c r="F74" s="4" t="s">
        <v>36</v>
      </c>
      <c r="G74" s="3" t="s">
        <v>344</v>
      </c>
      <c r="H74" s="3" t="s">
        <v>108</v>
      </c>
      <c r="I74" s="3" t="s">
        <v>113</v>
      </c>
      <c r="J74" s="3" t="s">
        <v>247</v>
      </c>
      <c r="K74" s="3" t="s">
        <v>133</v>
      </c>
      <c r="L74" s="12" t="s">
        <v>300</v>
      </c>
      <c r="M74" s="3">
        <v>0</v>
      </c>
      <c r="N74" s="3" t="s">
        <v>345</v>
      </c>
      <c r="O74" s="3" t="s">
        <v>18</v>
      </c>
      <c r="P74" s="3" t="s">
        <v>68</v>
      </c>
      <c r="Q74" s="3" t="s">
        <v>409</v>
      </c>
      <c r="R74" s="1">
        <v>700</v>
      </c>
      <c r="S74" s="3">
        <v>836</v>
      </c>
      <c r="T74" s="3">
        <f aca="true" t="shared" si="7" ref="T74:T79">R74*S74</f>
        <v>585200</v>
      </c>
      <c r="U74" s="3">
        <f t="shared" si="6"/>
        <v>655424.0000000001</v>
      </c>
    </row>
    <row r="75" spans="2:21" ht="76.5">
      <c r="B75" s="4" t="s">
        <v>271</v>
      </c>
      <c r="C75" s="4" t="s">
        <v>207</v>
      </c>
      <c r="D75" s="4" t="s">
        <v>272</v>
      </c>
      <c r="E75" s="4" t="s">
        <v>273</v>
      </c>
      <c r="F75" s="4" t="s">
        <v>36</v>
      </c>
      <c r="G75" s="3" t="s">
        <v>344</v>
      </c>
      <c r="H75" s="3" t="s">
        <v>108</v>
      </c>
      <c r="I75" s="3" t="s">
        <v>109</v>
      </c>
      <c r="J75" s="3" t="s">
        <v>248</v>
      </c>
      <c r="K75" s="3" t="s">
        <v>134</v>
      </c>
      <c r="L75" s="12" t="s">
        <v>300</v>
      </c>
      <c r="M75" s="3">
        <v>0</v>
      </c>
      <c r="N75" s="3" t="s">
        <v>345</v>
      </c>
      <c r="O75" s="3" t="s">
        <v>18</v>
      </c>
      <c r="P75" s="3" t="s">
        <v>68</v>
      </c>
      <c r="Q75" s="3" t="s">
        <v>409</v>
      </c>
      <c r="R75" s="1">
        <v>208</v>
      </c>
      <c r="S75" s="3">
        <v>836</v>
      </c>
      <c r="T75" s="3">
        <f t="shared" si="7"/>
        <v>173888</v>
      </c>
      <c r="U75" s="3">
        <f t="shared" si="6"/>
        <v>194754.56000000003</v>
      </c>
    </row>
    <row r="76" spans="2:21" ht="76.5">
      <c r="B76" s="4" t="s">
        <v>271</v>
      </c>
      <c r="C76" s="4" t="s">
        <v>207</v>
      </c>
      <c r="D76" s="4" t="s">
        <v>272</v>
      </c>
      <c r="E76" s="4" t="s">
        <v>273</v>
      </c>
      <c r="F76" s="4" t="s">
        <v>36</v>
      </c>
      <c r="G76" s="3" t="s">
        <v>344</v>
      </c>
      <c r="H76" s="3" t="s">
        <v>108</v>
      </c>
      <c r="I76" s="3" t="s">
        <v>109</v>
      </c>
      <c r="J76" s="3" t="s">
        <v>249</v>
      </c>
      <c r="K76" s="3" t="s">
        <v>135</v>
      </c>
      <c r="L76" s="12" t="s">
        <v>300</v>
      </c>
      <c r="M76" s="3">
        <v>0</v>
      </c>
      <c r="N76" s="3" t="s">
        <v>345</v>
      </c>
      <c r="O76" s="3" t="s">
        <v>18</v>
      </c>
      <c r="P76" s="3" t="s">
        <v>68</v>
      </c>
      <c r="Q76" s="3" t="s">
        <v>409</v>
      </c>
      <c r="R76" s="1">
        <v>250</v>
      </c>
      <c r="S76" s="3">
        <v>2992</v>
      </c>
      <c r="T76" s="3">
        <f t="shared" si="7"/>
        <v>748000</v>
      </c>
      <c r="U76" s="3">
        <f t="shared" si="6"/>
        <v>837760.0000000001</v>
      </c>
    </row>
    <row r="77" spans="2:21" ht="76.5">
      <c r="B77" s="4" t="s">
        <v>271</v>
      </c>
      <c r="C77" s="4" t="s">
        <v>207</v>
      </c>
      <c r="D77" s="4" t="s">
        <v>272</v>
      </c>
      <c r="E77" s="4" t="s">
        <v>273</v>
      </c>
      <c r="F77" s="4" t="s">
        <v>36</v>
      </c>
      <c r="G77" s="3" t="s">
        <v>344</v>
      </c>
      <c r="H77" s="3" t="s">
        <v>108</v>
      </c>
      <c r="I77" s="3" t="s">
        <v>109</v>
      </c>
      <c r="J77" s="3" t="s">
        <v>250</v>
      </c>
      <c r="K77" s="3" t="s">
        <v>136</v>
      </c>
      <c r="L77" s="12" t="s">
        <v>300</v>
      </c>
      <c r="M77" s="3">
        <v>0</v>
      </c>
      <c r="N77" s="3" t="s">
        <v>345</v>
      </c>
      <c r="O77" s="3" t="s">
        <v>18</v>
      </c>
      <c r="P77" s="3" t="s">
        <v>68</v>
      </c>
      <c r="Q77" s="3" t="s">
        <v>409</v>
      </c>
      <c r="R77" s="1">
        <v>250</v>
      </c>
      <c r="S77" s="3">
        <v>2992</v>
      </c>
      <c r="T77" s="3">
        <f t="shared" si="7"/>
        <v>748000</v>
      </c>
      <c r="U77" s="3">
        <f t="shared" si="6"/>
        <v>837760.0000000001</v>
      </c>
    </row>
    <row r="78" spans="2:21" ht="102">
      <c r="B78" s="4" t="s">
        <v>271</v>
      </c>
      <c r="C78" s="4" t="s">
        <v>207</v>
      </c>
      <c r="D78" s="4" t="s">
        <v>272</v>
      </c>
      <c r="E78" s="4" t="s">
        <v>273</v>
      </c>
      <c r="F78" s="4" t="s">
        <v>36</v>
      </c>
      <c r="G78" s="3" t="s">
        <v>344</v>
      </c>
      <c r="H78" s="3" t="s">
        <v>108</v>
      </c>
      <c r="I78" s="3" t="s">
        <v>112</v>
      </c>
      <c r="J78" s="3" t="s">
        <v>40</v>
      </c>
      <c r="K78" s="3" t="s">
        <v>206</v>
      </c>
      <c r="L78" s="12" t="s">
        <v>300</v>
      </c>
      <c r="M78" s="3">
        <v>0</v>
      </c>
      <c r="N78" s="3" t="s">
        <v>345</v>
      </c>
      <c r="O78" s="3" t="s">
        <v>72</v>
      </c>
      <c r="P78" s="3" t="s">
        <v>68</v>
      </c>
      <c r="Q78" s="3" t="s">
        <v>409</v>
      </c>
      <c r="R78" s="3">
        <v>80</v>
      </c>
      <c r="S78" s="3">
        <v>367</v>
      </c>
      <c r="T78" s="3">
        <f t="shared" si="7"/>
        <v>29360</v>
      </c>
      <c r="U78" s="3">
        <f t="shared" si="6"/>
        <v>32883.200000000004</v>
      </c>
    </row>
    <row r="79" spans="2:21" ht="102">
      <c r="B79" s="4" t="s">
        <v>271</v>
      </c>
      <c r="C79" s="4" t="s">
        <v>207</v>
      </c>
      <c r="D79" s="4" t="s">
        <v>272</v>
      </c>
      <c r="E79" s="4" t="s">
        <v>273</v>
      </c>
      <c r="F79" s="4" t="s">
        <v>36</v>
      </c>
      <c r="G79" s="3" t="s">
        <v>344</v>
      </c>
      <c r="H79" s="3" t="s">
        <v>108</v>
      </c>
      <c r="I79" s="3" t="s">
        <v>112</v>
      </c>
      <c r="J79" s="3" t="s">
        <v>437</v>
      </c>
      <c r="K79" s="3" t="s">
        <v>226</v>
      </c>
      <c r="L79" s="12" t="s">
        <v>300</v>
      </c>
      <c r="M79" s="3">
        <v>0</v>
      </c>
      <c r="N79" s="3" t="s">
        <v>345</v>
      </c>
      <c r="O79" s="3" t="s">
        <v>72</v>
      </c>
      <c r="P79" s="3" t="s">
        <v>68</v>
      </c>
      <c r="Q79" s="3" t="s">
        <v>409</v>
      </c>
      <c r="R79" s="3">
        <v>80</v>
      </c>
      <c r="S79" s="3">
        <v>267</v>
      </c>
      <c r="T79" s="3">
        <f t="shared" si="7"/>
        <v>21360</v>
      </c>
      <c r="U79" s="3">
        <f t="shared" si="6"/>
        <v>23923.2</v>
      </c>
    </row>
    <row r="80" spans="2:21" ht="76.5">
      <c r="B80" s="4" t="s">
        <v>271</v>
      </c>
      <c r="C80" s="4" t="s">
        <v>207</v>
      </c>
      <c r="D80" s="4" t="s">
        <v>272</v>
      </c>
      <c r="E80" s="4" t="s">
        <v>273</v>
      </c>
      <c r="F80" s="4" t="s">
        <v>36</v>
      </c>
      <c r="G80" s="2" t="s">
        <v>343</v>
      </c>
      <c r="H80" s="4" t="s">
        <v>176</v>
      </c>
      <c r="I80" s="4" t="s">
        <v>35</v>
      </c>
      <c r="L80" s="12"/>
      <c r="T80" s="4"/>
      <c r="U80" s="4"/>
    </row>
    <row r="81" spans="2:21" ht="63.75">
      <c r="B81" s="4" t="s">
        <v>271</v>
      </c>
      <c r="C81" s="4" t="s">
        <v>207</v>
      </c>
      <c r="D81" s="4" t="s">
        <v>272</v>
      </c>
      <c r="E81" s="4" t="s">
        <v>273</v>
      </c>
      <c r="F81" s="4" t="s">
        <v>36</v>
      </c>
      <c r="G81" s="2"/>
      <c r="H81" s="28" t="s">
        <v>417</v>
      </c>
      <c r="I81" s="13" t="s">
        <v>137</v>
      </c>
      <c r="J81" s="14" t="s">
        <v>251</v>
      </c>
      <c r="K81" s="15" t="s">
        <v>138</v>
      </c>
      <c r="L81" s="12" t="s">
        <v>300</v>
      </c>
      <c r="M81" s="3">
        <v>0</v>
      </c>
      <c r="N81" s="3" t="s">
        <v>405</v>
      </c>
      <c r="O81" s="3" t="s">
        <v>18</v>
      </c>
      <c r="P81" s="3" t="s">
        <v>68</v>
      </c>
      <c r="Q81" s="3" t="s">
        <v>30</v>
      </c>
      <c r="R81" s="16">
        <v>5</v>
      </c>
      <c r="S81" s="16">
        <v>15080</v>
      </c>
      <c r="T81" s="16">
        <f>S81*R81</f>
        <v>75400</v>
      </c>
      <c r="U81" s="3">
        <f>T81*1.12</f>
        <v>84448.00000000001</v>
      </c>
    </row>
    <row r="82" spans="2:21" ht="63.75">
      <c r="B82" s="4" t="s">
        <v>271</v>
      </c>
      <c r="C82" s="4" t="s">
        <v>207</v>
      </c>
      <c r="D82" s="4" t="s">
        <v>272</v>
      </c>
      <c r="E82" s="4" t="s">
        <v>273</v>
      </c>
      <c r="F82" s="4" t="s">
        <v>36</v>
      </c>
      <c r="G82" s="2"/>
      <c r="H82" s="28" t="s">
        <v>417</v>
      </c>
      <c r="I82" s="13" t="s">
        <v>137</v>
      </c>
      <c r="J82" s="17" t="s">
        <v>252</v>
      </c>
      <c r="K82" s="18" t="s">
        <v>139</v>
      </c>
      <c r="L82" s="12" t="s">
        <v>300</v>
      </c>
      <c r="M82" s="3">
        <v>0</v>
      </c>
      <c r="N82" s="3" t="s">
        <v>405</v>
      </c>
      <c r="O82" s="3" t="s">
        <v>18</v>
      </c>
      <c r="P82" s="3" t="s">
        <v>68</v>
      </c>
      <c r="Q82" s="3" t="s">
        <v>30</v>
      </c>
      <c r="R82" s="16">
        <v>2</v>
      </c>
      <c r="S82" s="16">
        <v>16180</v>
      </c>
      <c r="T82" s="16">
        <f aca="true" t="shared" si="8" ref="T82:T97">S82*R82</f>
        <v>32360</v>
      </c>
      <c r="U82" s="3">
        <f aca="true" t="shared" si="9" ref="U82:U97">T82*1.12</f>
        <v>36243.200000000004</v>
      </c>
    </row>
    <row r="83" spans="2:21" ht="63.75">
      <c r="B83" s="4" t="s">
        <v>271</v>
      </c>
      <c r="C83" s="4" t="s">
        <v>207</v>
      </c>
      <c r="D83" s="4" t="s">
        <v>272</v>
      </c>
      <c r="E83" s="4" t="s">
        <v>273</v>
      </c>
      <c r="F83" s="4" t="s">
        <v>36</v>
      </c>
      <c r="G83" s="2"/>
      <c r="H83" s="28" t="s">
        <v>418</v>
      </c>
      <c r="I83" s="13" t="s">
        <v>144</v>
      </c>
      <c r="J83" s="17" t="s">
        <v>253</v>
      </c>
      <c r="K83" s="18" t="s">
        <v>140</v>
      </c>
      <c r="L83" s="12" t="s">
        <v>300</v>
      </c>
      <c r="M83" s="3">
        <v>0</v>
      </c>
      <c r="N83" s="3" t="s">
        <v>405</v>
      </c>
      <c r="O83" s="3" t="s">
        <v>18</v>
      </c>
      <c r="P83" s="3" t="s">
        <v>68</v>
      </c>
      <c r="Q83" s="3" t="s">
        <v>30</v>
      </c>
      <c r="R83" s="16">
        <v>2</v>
      </c>
      <c r="S83" s="16">
        <v>30000</v>
      </c>
      <c r="T83" s="16">
        <f t="shared" si="8"/>
        <v>60000</v>
      </c>
      <c r="U83" s="3">
        <f t="shared" si="9"/>
        <v>67200</v>
      </c>
    </row>
    <row r="84" spans="2:21" ht="63.75">
      <c r="B84" s="4" t="s">
        <v>271</v>
      </c>
      <c r="C84" s="4" t="s">
        <v>207</v>
      </c>
      <c r="D84" s="4" t="s">
        <v>272</v>
      </c>
      <c r="E84" s="4" t="s">
        <v>273</v>
      </c>
      <c r="F84" s="4" t="s">
        <v>36</v>
      </c>
      <c r="G84" s="2"/>
      <c r="H84" s="28" t="s">
        <v>418</v>
      </c>
      <c r="I84" s="13" t="s">
        <v>144</v>
      </c>
      <c r="J84" s="17" t="s">
        <v>254</v>
      </c>
      <c r="K84" s="18" t="s">
        <v>141</v>
      </c>
      <c r="L84" s="12" t="s">
        <v>300</v>
      </c>
      <c r="M84" s="3">
        <v>0</v>
      </c>
      <c r="N84" s="3" t="s">
        <v>405</v>
      </c>
      <c r="O84" s="3" t="s">
        <v>18</v>
      </c>
      <c r="P84" s="3" t="s">
        <v>68</v>
      </c>
      <c r="Q84" s="3" t="s">
        <v>30</v>
      </c>
      <c r="R84" s="16">
        <v>1</v>
      </c>
      <c r="S84" s="16">
        <v>54545</v>
      </c>
      <c r="T84" s="16">
        <f t="shared" si="8"/>
        <v>54545</v>
      </c>
      <c r="U84" s="3">
        <f t="shared" si="9"/>
        <v>61090.40000000001</v>
      </c>
    </row>
    <row r="85" spans="2:21" ht="63.75">
      <c r="B85" s="4" t="s">
        <v>271</v>
      </c>
      <c r="C85" s="4" t="s">
        <v>207</v>
      </c>
      <c r="D85" s="4" t="s">
        <v>272</v>
      </c>
      <c r="E85" s="4" t="s">
        <v>273</v>
      </c>
      <c r="F85" s="4" t="s">
        <v>36</v>
      </c>
      <c r="G85" s="2"/>
      <c r="H85" s="28" t="s">
        <v>419</v>
      </c>
      <c r="I85" s="13" t="s">
        <v>142</v>
      </c>
      <c r="J85" s="17" t="s">
        <v>143</v>
      </c>
      <c r="K85" s="18" t="s">
        <v>143</v>
      </c>
      <c r="L85" s="12" t="s">
        <v>300</v>
      </c>
      <c r="M85" s="3">
        <v>0</v>
      </c>
      <c r="N85" s="3" t="s">
        <v>405</v>
      </c>
      <c r="O85" s="3" t="s">
        <v>18</v>
      </c>
      <c r="P85" s="3" t="s">
        <v>68</v>
      </c>
      <c r="Q85" s="3" t="s">
        <v>30</v>
      </c>
      <c r="R85" s="16">
        <v>2</v>
      </c>
      <c r="S85" s="16">
        <v>20000</v>
      </c>
      <c r="T85" s="16">
        <f t="shared" si="8"/>
        <v>40000</v>
      </c>
      <c r="U85" s="3">
        <f t="shared" si="9"/>
        <v>44800.00000000001</v>
      </c>
    </row>
    <row r="86" spans="2:21" ht="63.75">
      <c r="B86" s="4" t="s">
        <v>271</v>
      </c>
      <c r="C86" s="4" t="s">
        <v>207</v>
      </c>
      <c r="D86" s="4" t="s">
        <v>272</v>
      </c>
      <c r="E86" s="4" t="s">
        <v>273</v>
      </c>
      <c r="F86" s="4" t="s">
        <v>36</v>
      </c>
      <c r="G86" s="2"/>
      <c r="H86" s="28" t="s">
        <v>420</v>
      </c>
      <c r="I86" s="13" t="s">
        <v>145</v>
      </c>
      <c r="J86" s="17" t="s">
        <v>143</v>
      </c>
      <c r="K86" s="18" t="s">
        <v>143</v>
      </c>
      <c r="L86" s="12" t="s">
        <v>300</v>
      </c>
      <c r="M86" s="3">
        <v>0</v>
      </c>
      <c r="N86" s="3" t="s">
        <v>405</v>
      </c>
      <c r="O86" s="3" t="s">
        <v>18</v>
      </c>
      <c r="P86" s="3" t="s">
        <v>68</v>
      </c>
      <c r="Q86" s="3" t="s">
        <v>30</v>
      </c>
      <c r="R86" s="16">
        <v>2</v>
      </c>
      <c r="S86" s="16">
        <v>9000</v>
      </c>
      <c r="T86" s="16">
        <f t="shared" si="8"/>
        <v>18000</v>
      </c>
      <c r="U86" s="3">
        <f t="shared" si="9"/>
        <v>20160.000000000004</v>
      </c>
    </row>
    <row r="87" spans="2:21" ht="63.75">
      <c r="B87" s="4" t="s">
        <v>271</v>
      </c>
      <c r="C87" s="4" t="s">
        <v>207</v>
      </c>
      <c r="D87" s="4" t="s">
        <v>272</v>
      </c>
      <c r="E87" s="4" t="s">
        <v>273</v>
      </c>
      <c r="F87" s="4" t="s">
        <v>36</v>
      </c>
      <c r="G87" s="2"/>
      <c r="H87" s="28" t="s">
        <v>419</v>
      </c>
      <c r="I87" s="13" t="s">
        <v>146</v>
      </c>
      <c r="J87" s="18" t="s">
        <v>147</v>
      </c>
      <c r="K87" s="18" t="s">
        <v>147</v>
      </c>
      <c r="L87" s="12" t="s">
        <v>300</v>
      </c>
      <c r="M87" s="3">
        <v>0</v>
      </c>
      <c r="N87" s="3" t="s">
        <v>405</v>
      </c>
      <c r="O87" s="3" t="s">
        <v>18</v>
      </c>
      <c r="P87" s="3" t="s">
        <v>68</v>
      </c>
      <c r="Q87" s="3" t="s">
        <v>30</v>
      </c>
      <c r="R87" s="16">
        <v>3</v>
      </c>
      <c r="S87" s="16">
        <v>10590</v>
      </c>
      <c r="T87" s="16">
        <f t="shared" si="8"/>
        <v>31770</v>
      </c>
      <c r="U87" s="3">
        <f t="shared" si="9"/>
        <v>35582.4</v>
      </c>
    </row>
    <row r="88" spans="2:21" ht="63.75">
      <c r="B88" s="4" t="s">
        <v>271</v>
      </c>
      <c r="C88" s="4" t="s">
        <v>207</v>
      </c>
      <c r="D88" s="4" t="s">
        <v>272</v>
      </c>
      <c r="E88" s="4" t="s">
        <v>273</v>
      </c>
      <c r="F88" s="4" t="s">
        <v>36</v>
      </c>
      <c r="G88" s="2"/>
      <c r="H88" s="28" t="s">
        <v>421</v>
      </c>
      <c r="I88" s="13" t="s">
        <v>148</v>
      </c>
      <c r="J88" s="18" t="s">
        <v>149</v>
      </c>
      <c r="K88" s="18" t="s">
        <v>149</v>
      </c>
      <c r="L88" s="12" t="s">
        <v>300</v>
      </c>
      <c r="M88" s="3">
        <v>0</v>
      </c>
      <c r="N88" s="3" t="s">
        <v>405</v>
      </c>
      <c r="O88" s="3" t="s">
        <v>18</v>
      </c>
      <c r="P88" s="3" t="s">
        <v>68</v>
      </c>
      <c r="Q88" s="3" t="s">
        <v>30</v>
      </c>
      <c r="R88" s="16">
        <v>4</v>
      </c>
      <c r="S88" s="16">
        <v>24545</v>
      </c>
      <c r="T88" s="16">
        <f t="shared" si="8"/>
        <v>98180</v>
      </c>
      <c r="U88" s="3">
        <f t="shared" si="9"/>
        <v>109961.6</v>
      </c>
    </row>
    <row r="89" spans="2:21" ht="63.75">
      <c r="B89" s="4" t="s">
        <v>271</v>
      </c>
      <c r="C89" s="4" t="s">
        <v>207</v>
      </c>
      <c r="D89" s="4" t="s">
        <v>272</v>
      </c>
      <c r="E89" s="4" t="s">
        <v>273</v>
      </c>
      <c r="F89" s="4" t="s">
        <v>36</v>
      </c>
      <c r="G89" s="2"/>
      <c r="H89" s="28" t="s">
        <v>421</v>
      </c>
      <c r="I89" s="13" t="s">
        <v>148</v>
      </c>
      <c r="J89" s="18" t="s">
        <v>150</v>
      </c>
      <c r="K89" s="18" t="s">
        <v>150</v>
      </c>
      <c r="L89" s="12" t="s">
        <v>300</v>
      </c>
      <c r="M89" s="3">
        <v>0</v>
      </c>
      <c r="N89" s="3" t="s">
        <v>405</v>
      </c>
      <c r="O89" s="3" t="s">
        <v>18</v>
      </c>
      <c r="P89" s="3" t="s">
        <v>68</v>
      </c>
      <c r="Q89" s="3" t="s">
        <v>30</v>
      </c>
      <c r="R89" s="16">
        <v>2</v>
      </c>
      <c r="S89" s="16">
        <v>28960</v>
      </c>
      <c r="T89" s="16">
        <f t="shared" si="8"/>
        <v>57920</v>
      </c>
      <c r="U89" s="3">
        <f t="shared" si="9"/>
        <v>64870.40000000001</v>
      </c>
    </row>
    <row r="90" spans="2:21" ht="63.75">
      <c r="B90" s="4" t="s">
        <v>271</v>
      </c>
      <c r="C90" s="4" t="s">
        <v>207</v>
      </c>
      <c r="D90" s="4" t="s">
        <v>272</v>
      </c>
      <c r="E90" s="4" t="s">
        <v>273</v>
      </c>
      <c r="F90" s="4" t="s">
        <v>36</v>
      </c>
      <c r="G90" s="2"/>
      <c r="H90" s="28" t="s">
        <v>417</v>
      </c>
      <c r="I90" s="13" t="s">
        <v>151</v>
      </c>
      <c r="J90" s="17" t="s">
        <v>255</v>
      </c>
      <c r="K90" s="18" t="s">
        <v>152</v>
      </c>
      <c r="L90" s="12" t="s">
        <v>300</v>
      </c>
      <c r="M90" s="3">
        <v>0</v>
      </c>
      <c r="N90" s="3" t="s">
        <v>405</v>
      </c>
      <c r="O90" s="3" t="s">
        <v>18</v>
      </c>
      <c r="P90" s="3" t="s">
        <v>68</v>
      </c>
      <c r="Q90" s="3" t="s">
        <v>30</v>
      </c>
      <c r="R90" s="16">
        <v>1</v>
      </c>
      <c r="S90" s="16">
        <v>5000</v>
      </c>
      <c r="T90" s="16">
        <f t="shared" si="8"/>
        <v>5000</v>
      </c>
      <c r="U90" s="3">
        <f t="shared" si="9"/>
        <v>5600.000000000001</v>
      </c>
    </row>
    <row r="91" spans="2:21" ht="63.75">
      <c r="B91" s="4" t="s">
        <v>271</v>
      </c>
      <c r="C91" s="4" t="s">
        <v>207</v>
      </c>
      <c r="D91" s="4" t="s">
        <v>272</v>
      </c>
      <c r="E91" s="4" t="s">
        <v>273</v>
      </c>
      <c r="F91" s="4" t="s">
        <v>36</v>
      </c>
      <c r="G91" s="2"/>
      <c r="H91" s="28" t="s">
        <v>422</v>
      </c>
      <c r="I91" s="13" t="s">
        <v>153</v>
      </c>
      <c r="J91" s="17" t="s">
        <v>256</v>
      </c>
      <c r="K91" s="18" t="s">
        <v>154</v>
      </c>
      <c r="L91" s="12" t="s">
        <v>300</v>
      </c>
      <c r="M91" s="3">
        <v>0</v>
      </c>
      <c r="N91" s="3" t="s">
        <v>405</v>
      </c>
      <c r="O91" s="3" t="s">
        <v>18</v>
      </c>
      <c r="P91" s="3" t="s">
        <v>68</v>
      </c>
      <c r="Q91" s="3" t="s">
        <v>30</v>
      </c>
      <c r="R91" s="16">
        <v>2</v>
      </c>
      <c r="S91" s="16">
        <v>14820</v>
      </c>
      <c r="T91" s="16">
        <f t="shared" si="8"/>
        <v>29640</v>
      </c>
      <c r="U91" s="3">
        <f t="shared" si="9"/>
        <v>33196.8</v>
      </c>
    </row>
    <row r="92" spans="2:21" ht="63.75">
      <c r="B92" s="4" t="s">
        <v>271</v>
      </c>
      <c r="C92" s="4" t="s">
        <v>207</v>
      </c>
      <c r="D92" s="4" t="s">
        <v>272</v>
      </c>
      <c r="E92" s="4" t="s">
        <v>273</v>
      </c>
      <c r="F92" s="4" t="s">
        <v>36</v>
      </c>
      <c r="G92" s="2"/>
      <c r="H92" s="28" t="s">
        <v>423</v>
      </c>
      <c r="I92" s="13" t="s">
        <v>155</v>
      </c>
      <c r="J92" s="18" t="s">
        <v>156</v>
      </c>
      <c r="K92" s="18" t="s">
        <v>156</v>
      </c>
      <c r="L92" s="12" t="s">
        <v>300</v>
      </c>
      <c r="M92" s="3">
        <v>0</v>
      </c>
      <c r="N92" s="3" t="s">
        <v>405</v>
      </c>
      <c r="O92" s="3" t="s">
        <v>18</v>
      </c>
      <c r="P92" s="3" t="s">
        <v>68</v>
      </c>
      <c r="Q92" s="3" t="s">
        <v>30</v>
      </c>
      <c r="R92" s="16">
        <v>1</v>
      </c>
      <c r="S92" s="16">
        <v>996</v>
      </c>
      <c r="T92" s="16">
        <f t="shared" si="8"/>
        <v>996</v>
      </c>
      <c r="U92" s="3">
        <f t="shared" si="9"/>
        <v>1115.5200000000002</v>
      </c>
    </row>
    <row r="93" spans="2:21" ht="63.75">
      <c r="B93" s="4" t="s">
        <v>271</v>
      </c>
      <c r="C93" s="4" t="s">
        <v>207</v>
      </c>
      <c r="D93" s="4" t="s">
        <v>272</v>
      </c>
      <c r="E93" s="4" t="s">
        <v>273</v>
      </c>
      <c r="F93" s="4" t="s">
        <v>36</v>
      </c>
      <c r="G93" s="2"/>
      <c r="H93" s="28" t="s">
        <v>424</v>
      </c>
      <c r="I93" s="13" t="s">
        <v>157</v>
      </c>
      <c r="J93" s="17" t="s">
        <v>257</v>
      </c>
      <c r="K93" s="18" t="s">
        <v>158</v>
      </c>
      <c r="L93" s="12" t="s">
        <v>300</v>
      </c>
      <c r="M93" s="3">
        <v>0</v>
      </c>
      <c r="N93" s="3" t="s">
        <v>405</v>
      </c>
      <c r="O93" s="3" t="s">
        <v>18</v>
      </c>
      <c r="P93" s="3" t="s">
        <v>68</v>
      </c>
      <c r="Q93" s="3" t="s">
        <v>30</v>
      </c>
      <c r="R93" s="16">
        <v>2</v>
      </c>
      <c r="S93" s="16">
        <v>27510</v>
      </c>
      <c r="T93" s="16">
        <f t="shared" si="8"/>
        <v>55020</v>
      </c>
      <c r="U93" s="3">
        <f t="shared" si="9"/>
        <v>61622.40000000001</v>
      </c>
    </row>
    <row r="94" spans="2:21" ht="63.75">
      <c r="B94" s="4" t="s">
        <v>271</v>
      </c>
      <c r="C94" s="4" t="s">
        <v>207</v>
      </c>
      <c r="D94" s="4" t="s">
        <v>272</v>
      </c>
      <c r="E94" s="4" t="s">
        <v>273</v>
      </c>
      <c r="F94" s="4" t="s">
        <v>36</v>
      </c>
      <c r="G94" s="2"/>
      <c r="H94" s="28" t="s">
        <v>425</v>
      </c>
      <c r="I94" s="13" t="s">
        <v>159</v>
      </c>
      <c r="J94" s="17" t="s">
        <v>258</v>
      </c>
      <c r="K94" s="18" t="s">
        <v>160</v>
      </c>
      <c r="L94" s="12" t="s">
        <v>300</v>
      </c>
      <c r="M94" s="3">
        <v>0</v>
      </c>
      <c r="N94" s="3" t="s">
        <v>405</v>
      </c>
      <c r="O94" s="3" t="s">
        <v>18</v>
      </c>
      <c r="P94" s="3" t="s">
        <v>68</v>
      </c>
      <c r="Q94" s="3" t="s">
        <v>30</v>
      </c>
      <c r="R94" s="16">
        <v>2</v>
      </c>
      <c r="S94" s="16">
        <v>10029.5</v>
      </c>
      <c r="T94" s="16">
        <f t="shared" si="8"/>
        <v>20059</v>
      </c>
      <c r="U94" s="3">
        <f t="shared" si="9"/>
        <v>22466.08</v>
      </c>
    </row>
    <row r="95" spans="2:21" ht="63.75">
      <c r="B95" s="4" t="s">
        <v>271</v>
      </c>
      <c r="C95" s="4" t="s">
        <v>207</v>
      </c>
      <c r="D95" s="4" t="s">
        <v>272</v>
      </c>
      <c r="E95" s="4" t="s">
        <v>273</v>
      </c>
      <c r="F95" s="4" t="s">
        <v>36</v>
      </c>
      <c r="G95" s="2"/>
      <c r="H95" s="28" t="s">
        <v>426</v>
      </c>
      <c r="I95" s="13" t="s">
        <v>161</v>
      </c>
      <c r="J95" s="17" t="s">
        <v>258</v>
      </c>
      <c r="K95" s="18" t="s">
        <v>160</v>
      </c>
      <c r="L95" s="12" t="s">
        <v>300</v>
      </c>
      <c r="M95" s="3">
        <v>0</v>
      </c>
      <c r="N95" s="3" t="s">
        <v>405</v>
      </c>
      <c r="O95" s="3" t="s">
        <v>18</v>
      </c>
      <c r="P95" s="3" t="s">
        <v>68</v>
      </c>
      <c r="Q95" s="3" t="s">
        <v>30</v>
      </c>
      <c r="R95" s="16">
        <v>2</v>
      </c>
      <c r="S95" s="16">
        <v>25000</v>
      </c>
      <c r="T95" s="16">
        <f t="shared" si="8"/>
        <v>50000</v>
      </c>
      <c r="U95" s="3">
        <f t="shared" si="9"/>
        <v>56000.00000000001</v>
      </c>
    </row>
    <row r="96" spans="2:21" ht="63.75">
      <c r="B96" s="4" t="s">
        <v>271</v>
      </c>
      <c r="C96" s="4" t="s">
        <v>207</v>
      </c>
      <c r="D96" s="4" t="s">
        <v>272</v>
      </c>
      <c r="E96" s="4" t="s">
        <v>273</v>
      </c>
      <c r="F96" s="4" t="s">
        <v>36</v>
      </c>
      <c r="G96" s="2"/>
      <c r="H96" s="28" t="s">
        <v>427</v>
      </c>
      <c r="I96" s="13" t="s">
        <v>162</v>
      </c>
      <c r="J96" s="17" t="s">
        <v>259</v>
      </c>
      <c r="K96" s="18" t="s">
        <v>163</v>
      </c>
      <c r="L96" s="12" t="s">
        <v>300</v>
      </c>
      <c r="M96" s="3">
        <v>0</v>
      </c>
      <c r="N96" s="3" t="s">
        <v>405</v>
      </c>
      <c r="O96" s="3" t="s">
        <v>18</v>
      </c>
      <c r="P96" s="3" t="s">
        <v>68</v>
      </c>
      <c r="Q96" s="3" t="s">
        <v>30</v>
      </c>
      <c r="R96" s="16">
        <v>1</v>
      </c>
      <c r="S96" s="16">
        <v>44610</v>
      </c>
      <c r="T96" s="16">
        <f t="shared" si="8"/>
        <v>44610</v>
      </c>
      <c r="U96" s="3">
        <f t="shared" si="9"/>
        <v>49963.200000000004</v>
      </c>
    </row>
    <row r="97" spans="2:21" ht="63.75">
      <c r="B97" s="4" t="s">
        <v>271</v>
      </c>
      <c r="C97" s="4" t="s">
        <v>207</v>
      </c>
      <c r="D97" s="4" t="s">
        <v>272</v>
      </c>
      <c r="E97" s="4" t="s">
        <v>273</v>
      </c>
      <c r="F97" s="4" t="s">
        <v>36</v>
      </c>
      <c r="G97" s="2"/>
      <c r="H97" s="28" t="s">
        <v>428</v>
      </c>
      <c r="I97" s="13" t="s">
        <v>164</v>
      </c>
      <c r="J97" s="18" t="s">
        <v>165</v>
      </c>
      <c r="K97" s="18" t="s">
        <v>165</v>
      </c>
      <c r="L97" s="12" t="s">
        <v>300</v>
      </c>
      <c r="M97" s="3">
        <v>0</v>
      </c>
      <c r="N97" s="3" t="s">
        <v>405</v>
      </c>
      <c r="O97" s="3" t="s">
        <v>18</v>
      </c>
      <c r="P97" s="3" t="s">
        <v>68</v>
      </c>
      <c r="Q97" s="3" t="s">
        <v>30</v>
      </c>
      <c r="R97" s="16">
        <v>5</v>
      </c>
      <c r="S97" s="16">
        <v>6900</v>
      </c>
      <c r="T97" s="16">
        <f t="shared" si="8"/>
        <v>34500</v>
      </c>
      <c r="U97" s="3">
        <f t="shared" si="9"/>
        <v>38640.00000000001</v>
      </c>
    </row>
    <row r="98" spans="2:20" ht="12.75">
      <c r="B98" s="4"/>
      <c r="C98" s="4"/>
      <c r="D98" s="4"/>
      <c r="E98" s="4"/>
      <c r="F98" s="4"/>
      <c r="G98" s="2"/>
      <c r="H98" s="28"/>
      <c r="I98" s="13"/>
      <c r="J98" s="18"/>
      <c r="K98" s="18"/>
      <c r="L98" s="12"/>
      <c r="R98" s="16"/>
      <c r="S98" s="16"/>
      <c r="T98" s="16"/>
    </row>
    <row r="99" spans="1:21" ht="76.5">
      <c r="A99" s="3">
        <v>1</v>
      </c>
      <c r="B99" s="4" t="s">
        <v>271</v>
      </c>
      <c r="C99" s="4" t="s">
        <v>207</v>
      </c>
      <c r="D99" s="4" t="s">
        <v>272</v>
      </c>
      <c r="E99" s="4" t="s">
        <v>273</v>
      </c>
      <c r="F99" s="4" t="s">
        <v>36</v>
      </c>
      <c r="G99" s="3" t="s">
        <v>51</v>
      </c>
      <c r="H99" s="3" t="s">
        <v>114</v>
      </c>
      <c r="I99" s="3" t="s">
        <v>115</v>
      </c>
      <c r="J99" s="3" t="s">
        <v>180</v>
      </c>
      <c r="K99" s="3" t="s">
        <v>293</v>
      </c>
      <c r="L99" s="12" t="s">
        <v>300</v>
      </c>
      <c r="M99" s="3">
        <v>100</v>
      </c>
      <c r="N99" s="3" t="s">
        <v>345</v>
      </c>
      <c r="O99" s="3" t="s">
        <v>31</v>
      </c>
      <c r="P99" s="3" t="s">
        <v>68</v>
      </c>
      <c r="Q99" s="3" t="s">
        <v>30</v>
      </c>
      <c r="R99" s="3">
        <v>20</v>
      </c>
      <c r="S99" s="3">
        <v>9500</v>
      </c>
      <c r="T99" s="3">
        <f>S99*R99</f>
        <v>190000</v>
      </c>
      <c r="U99" s="3">
        <f>T99*1.12</f>
        <v>212800.00000000003</v>
      </c>
    </row>
    <row r="100" spans="1:21" ht="76.5">
      <c r="A100" s="3">
        <v>2</v>
      </c>
      <c r="B100" s="4" t="s">
        <v>271</v>
      </c>
      <c r="C100" s="4" t="s">
        <v>207</v>
      </c>
      <c r="D100" s="4" t="s">
        <v>272</v>
      </c>
      <c r="E100" s="4" t="s">
        <v>273</v>
      </c>
      <c r="F100" s="4" t="s">
        <v>36</v>
      </c>
      <c r="G100" s="3" t="s">
        <v>51</v>
      </c>
      <c r="H100" s="3" t="s">
        <v>177</v>
      </c>
      <c r="I100" s="3" t="s">
        <v>229</v>
      </c>
      <c r="J100" s="3" t="s">
        <v>177</v>
      </c>
      <c r="K100" s="3" t="s">
        <v>229</v>
      </c>
      <c r="L100" s="12" t="s">
        <v>300</v>
      </c>
      <c r="M100" s="3">
        <v>100</v>
      </c>
      <c r="N100" s="3" t="s">
        <v>345</v>
      </c>
      <c r="O100" s="3" t="s">
        <v>31</v>
      </c>
      <c r="P100" s="3" t="s">
        <v>68</v>
      </c>
      <c r="Q100" s="3" t="s">
        <v>30</v>
      </c>
      <c r="R100" s="3">
        <v>40</v>
      </c>
      <c r="S100" s="3">
        <v>1200</v>
      </c>
      <c r="T100" s="3">
        <f aca="true" t="shared" si="10" ref="T100:T119">S100*R100</f>
        <v>48000</v>
      </c>
      <c r="U100" s="3">
        <f aca="true" t="shared" si="11" ref="U100:U119">T100*1.12</f>
        <v>53760.00000000001</v>
      </c>
    </row>
    <row r="101" spans="1:21" ht="76.5">
      <c r="A101" s="3">
        <v>3</v>
      </c>
      <c r="B101" s="4" t="s">
        <v>271</v>
      </c>
      <c r="C101" s="4" t="s">
        <v>207</v>
      </c>
      <c r="D101" s="4" t="s">
        <v>272</v>
      </c>
      <c r="E101" s="4" t="s">
        <v>273</v>
      </c>
      <c r="F101" s="4" t="s">
        <v>36</v>
      </c>
      <c r="G101" s="3" t="s">
        <v>51</v>
      </c>
      <c r="H101" s="3" t="s">
        <v>114</v>
      </c>
      <c r="I101" s="3" t="s">
        <v>116</v>
      </c>
      <c r="J101" s="3" t="s">
        <v>178</v>
      </c>
      <c r="K101" s="3" t="s">
        <v>294</v>
      </c>
      <c r="L101" s="12" t="s">
        <v>300</v>
      </c>
      <c r="M101" s="3">
        <v>100</v>
      </c>
      <c r="N101" s="3" t="s">
        <v>345</v>
      </c>
      <c r="O101" s="3" t="s">
        <v>31</v>
      </c>
      <c r="P101" s="3" t="s">
        <v>68</v>
      </c>
      <c r="Q101" s="3" t="s">
        <v>30</v>
      </c>
      <c r="R101" s="3">
        <v>6</v>
      </c>
      <c r="S101" s="3">
        <v>8000</v>
      </c>
      <c r="T101" s="3">
        <f t="shared" si="10"/>
        <v>48000</v>
      </c>
      <c r="U101" s="3">
        <f t="shared" si="11"/>
        <v>53760.00000000001</v>
      </c>
    </row>
    <row r="102" spans="1:21" ht="76.5">
      <c r="A102" s="3">
        <v>4</v>
      </c>
      <c r="B102" s="4" t="s">
        <v>271</v>
      </c>
      <c r="C102" s="4" t="s">
        <v>207</v>
      </c>
      <c r="D102" s="4" t="s">
        <v>272</v>
      </c>
      <c r="E102" s="4" t="s">
        <v>273</v>
      </c>
      <c r="F102" s="4" t="s">
        <v>36</v>
      </c>
      <c r="G102" s="3" t="s">
        <v>51</v>
      </c>
      <c r="H102" s="3" t="s">
        <v>179</v>
      </c>
      <c r="I102" s="3" t="s">
        <v>232</v>
      </c>
      <c r="J102" s="3" t="s">
        <v>179</v>
      </c>
      <c r="K102" s="3" t="s">
        <v>232</v>
      </c>
      <c r="L102" s="12" t="s">
        <v>300</v>
      </c>
      <c r="M102" s="3">
        <v>100</v>
      </c>
      <c r="N102" s="3" t="s">
        <v>345</v>
      </c>
      <c r="O102" s="3" t="s">
        <v>31</v>
      </c>
      <c r="P102" s="3" t="s">
        <v>68</v>
      </c>
      <c r="Q102" s="3" t="s">
        <v>30</v>
      </c>
      <c r="R102" s="3">
        <v>6</v>
      </c>
      <c r="S102" s="3">
        <v>1100</v>
      </c>
      <c r="T102" s="3">
        <f t="shared" si="10"/>
        <v>6600</v>
      </c>
      <c r="U102" s="3">
        <f t="shared" si="11"/>
        <v>7392.000000000001</v>
      </c>
    </row>
    <row r="103" spans="1:21" ht="22.5" customHeight="1">
      <c r="A103" s="3">
        <v>5</v>
      </c>
      <c r="B103" s="4" t="s">
        <v>271</v>
      </c>
      <c r="C103" s="4" t="s">
        <v>207</v>
      </c>
      <c r="D103" s="4" t="s">
        <v>272</v>
      </c>
      <c r="E103" s="4" t="s">
        <v>273</v>
      </c>
      <c r="F103" s="4" t="s">
        <v>36</v>
      </c>
      <c r="G103" s="3" t="s">
        <v>2</v>
      </c>
      <c r="H103" s="3" t="s">
        <v>117</v>
      </c>
      <c r="I103" s="3" t="s">
        <v>118</v>
      </c>
      <c r="J103" s="3" t="s">
        <v>261</v>
      </c>
      <c r="K103" s="3" t="s">
        <v>119</v>
      </c>
      <c r="L103" s="12" t="s">
        <v>300</v>
      </c>
      <c r="M103" s="3">
        <v>100</v>
      </c>
      <c r="N103" s="3" t="s">
        <v>345</v>
      </c>
      <c r="O103" s="3" t="s">
        <v>198</v>
      </c>
      <c r="P103" s="3" t="s">
        <v>68</v>
      </c>
      <c r="Q103" s="3" t="s">
        <v>30</v>
      </c>
      <c r="R103" s="3">
        <v>19</v>
      </c>
      <c r="S103" s="3">
        <v>950</v>
      </c>
      <c r="T103" s="3">
        <f t="shared" si="10"/>
        <v>18050</v>
      </c>
      <c r="U103" s="3">
        <f t="shared" si="11"/>
        <v>20216.000000000004</v>
      </c>
    </row>
    <row r="104" spans="1:21" ht="24.75" customHeight="1">
      <c r="A104" s="3">
        <v>6</v>
      </c>
      <c r="B104" s="4" t="s">
        <v>271</v>
      </c>
      <c r="C104" s="4" t="s">
        <v>207</v>
      </c>
      <c r="D104" s="4" t="s">
        <v>272</v>
      </c>
      <c r="E104" s="4" t="s">
        <v>273</v>
      </c>
      <c r="F104" s="4" t="s">
        <v>36</v>
      </c>
      <c r="G104" s="3" t="s">
        <v>2</v>
      </c>
      <c r="H104" s="3" t="s">
        <v>181</v>
      </c>
      <c r="I104" s="3" t="s">
        <v>383</v>
      </c>
      <c r="J104" s="3" t="s">
        <v>260</v>
      </c>
      <c r="K104" s="3" t="s">
        <v>120</v>
      </c>
      <c r="L104" s="12" t="s">
        <v>300</v>
      </c>
      <c r="M104" s="3">
        <v>100</v>
      </c>
      <c r="N104" s="3" t="s">
        <v>345</v>
      </c>
      <c r="O104" s="3" t="s">
        <v>231</v>
      </c>
      <c r="P104" s="3" t="s">
        <v>68</v>
      </c>
      <c r="Q104" s="3" t="s">
        <v>30</v>
      </c>
      <c r="R104" s="3">
        <v>9</v>
      </c>
      <c r="S104" s="3">
        <v>1500</v>
      </c>
      <c r="T104" s="3">
        <f t="shared" si="10"/>
        <v>13500</v>
      </c>
      <c r="U104" s="3">
        <f t="shared" si="11"/>
        <v>15120.000000000002</v>
      </c>
    </row>
    <row r="105" spans="1:21" ht="27.75" customHeight="1">
      <c r="A105" s="3">
        <v>7</v>
      </c>
      <c r="B105" s="4" t="s">
        <v>271</v>
      </c>
      <c r="C105" s="4" t="s">
        <v>207</v>
      </c>
      <c r="D105" s="4" t="s">
        <v>272</v>
      </c>
      <c r="E105" s="4" t="s">
        <v>273</v>
      </c>
      <c r="F105" s="4" t="s">
        <v>36</v>
      </c>
      <c r="G105" s="3" t="s">
        <v>2</v>
      </c>
      <c r="H105" s="3" t="s">
        <v>182</v>
      </c>
      <c r="I105" s="3" t="s">
        <v>234</v>
      </c>
      <c r="J105" s="3" t="s">
        <v>262</v>
      </c>
      <c r="K105" s="3" t="s">
        <v>234</v>
      </c>
      <c r="L105" s="12" t="s">
        <v>300</v>
      </c>
      <c r="M105" s="3">
        <v>100</v>
      </c>
      <c r="N105" s="3" t="s">
        <v>345</v>
      </c>
      <c r="O105" s="3" t="s">
        <v>31</v>
      </c>
      <c r="P105" s="3" t="s">
        <v>68</v>
      </c>
      <c r="Q105" s="3" t="s">
        <v>30</v>
      </c>
      <c r="R105" s="3">
        <v>20</v>
      </c>
      <c r="S105" s="3">
        <v>220</v>
      </c>
      <c r="T105" s="3">
        <f t="shared" si="10"/>
        <v>4400</v>
      </c>
      <c r="U105" s="3">
        <f t="shared" si="11"/>
        <v>4928.000000000001</v>
      </c>
    </row>
    <row r="106" spans="1:21" ht="27" customHeight="1">
      <c r="A106" s="3">
        <v>8</v>
      </c>
      <c r="B106" s="4" t="s">
        <v>271</v>
      </c>
      <c r="C106" s="4" t="s">
        <v>207</v>
      </c>
      <c r="D106" s="4" t="s">
        <v>272</v>
      </c>
      <c r="E106" s="4" t="s">
        <v>273</v>
      </c>
      <c r="F106" s="4" t="s">
        <v>36</v>
      </c>
      <c r="G106" s="3" t="s">
        <v>2</v>
      </c>
      <c r="H106" s="3" t="s">
        <v>117</v>
      </c>
      <c r="I106" s="3" t="s">
        <v>383</v>
      </c>
      <c r="J106" s="3" t="s">
        <v>270</v>
      </c>
      <c r="K106" s="3" t="s">
        <v>121</v>
      </c>
      <c r="L106" s="12" t="s">
        <v>300</v>
      </c>
      <c r="M106" s="3">
        <v>100</v>
      </c>
      <c r="N106" s="3" t="s">
        <v>345</v>
      </c>
      <c r="O106" s="3" t="s">
        <v>197</v>
      </c>
      <c r="P106" s="3" t="s">
        <v>68</v>
      </c>
      <c r="Q106" s="3" t="s">
        <v>30</v>
      </c>
      <c r="R106" s="3">
        <v>14</v>
      </c>
      <c r="S106" s="3">
        <v>950</v>
      </c>
      <c r="T106" s="3">
        <f t="shared" si="10"/>
        <v>13300</v>
      </c>
      <c r="U106" s="3">
        <f t="shared" si="11"/>
        <v>14896.000000000002</v>
      </c>
    </row>
    <row r="107" spans="1:21" ht="76.5">
      <c r="A107" s="3">
        <v>9</v>
      </c>
      <c r="B107" s="4" t="s">
        <v>271</v>
      </c>
      <c r="C107" s="4" t="s">
        <v>207</v>
      </c>
      <c r="D107" s="4" t="s">
        <v>272</v>
      </c>
      <c r="E107" s="4" t="s">
        <v>273</v>
      </c>
      <c r="F107" s="4" t="s">
        <v>36</v>
      </c>
      <c r="G107" s="3" t="s">
        <v>3</v>
      </c>
      <c r="H107" s="3" t="s">
        <v>123</v>
      </c>
      <c r="I107" s="3" t="s">
        <v>384</v>
      </c>
      <c r="J107" s="3" t="s">
        <v>263</v>
      </c>
      <c r="K107" s="3" t="s">
        <v>122</v>
      </c>
      <c r="L107" s="12" t="s">
        <v>300</v>
      </c>
      <c r="M107" s="3">
        <v>0</v>
      </c>
      <c r="N107" s="3" t="s">
        <v>345</v>
      </c>
      <c r="O107" s="3" t="s">
        <v>18</v>
      </c>
      <c r="P107" s="3" t="s">
        <v>68</v>
      </c>
      <c r="Q107" s="3" t="s">
        <v>30</v>
      </c>
      <c r="R107" s="3">
        <v>148</v>
      </c>
      <c r="S107" s="3">
        <v>380</v>
      </c>
      <c r="T107" s="3">
        <f t="shared" si="10"/>
        <v>56240</v>
      </c>
      <c r="U107" s="3">
        <f t="shared" si="11"/>
        <v>62988.8</v>
      </c>
    </row>
    <row r="108" spans="1:21" ht="76.5">
      <c r="A108" s="3">
        <v>10</v>
      </c>
      <c r="B108" s="4" t="s">
        <v>271</v>
      </c>
      <c r="C108" s="4" t="s">
        <v>207</v>
      </c>
      <c r="D108" s="4" t="s">
        <v>272</v>
      </c>
      <c r="E108" s="4" t="s">
        <v>273</v>
      </c>
      <c r="F108" s="4" t="s">
        <v>36</v>
      </c>
      <c r="G108" s="3" t="s">
        <v>3</v>
      </c>
      <c r="H108" s="3" t="s">
        <v>125</v>
      </c>
      <c r="I108" s="3" t="s">
        <v>384</v>
      </c>
      <c r="J108" s="3" t="s">
        <v>264</v>
      </c>
      <c r="K108" s="3" t="s">
        <v>124</v>
      </c>
      <c r="L108" s="12" t="s">
        <v>300</v>
      </c>
      <c r="M108" s="3">
        <v>0</v>
      </c>
      <c r="N108" s="3" t="s">
        <v>345</v>
      </c>
      <c r="O108" s="3" t="s">
        <v>18</v>
      </c>
      <c r="P108" s="3" t="s">
        <v>68</v>
      </c>
      <c r="Q108" s="3" t="s">
        <v>30</v>
      </c>
      <c r="R108" s="3">
        <v>148</v>
      </c>
      <c r="S108" s="3">
        <v>280</v>
      </c>
      <c r="T108" s="3">
        <f t="shared" si="10"/>
        <v>41440</v>
      </c>
      <c r="U108" s="3">
        <f t="shared" si="11"/>
        <v>46412.8</v>
      </c>
    </row>
    <row r="109" spans="1:21" ht="76.5">
      <c r="A109" s="3">
        <v>11</v>
      </c>
      <c r="B109" s="4" t="s">
        <v>271</v>
      </c>
      <c r="C109" s="4" t="s">
        <v>207</v>
      </c>
      <c r="D109" s="4" t="s">
        <v>272</v>
      </c>
      <c r="E109" s="4" t="s">
        <v>273</v>
      </c>
      <c r="F109" s="4" t="s">
        <v>36</v>
      </c>
      <c r="G109" s="3" t="s">
        <v>3</v>
      </c>
      <c r="H109" s="3" t="s">
        <v>126</v>
      </c>
      <c r="I109" s="3" t="s">
        <v>384</v>
      </c>
      <c r="J109" s="3" t="s">
        <v>212</v>
      </c>
      <c r="K109" s="3" t="s">
        <v>34</v>
      </c>
      <c r="L109" s="12" t="s">
        <v>300</v>
      </c>
      <c r="M109" s="3">
        <v>0</v>
      </c>
      <c r="N109" s="3" t="s">
        <v>345</v>
      </c>
      <c r="O109" s="3" t="s">
        <v>18</v>
      </c>
      <c r="P109" s="3" t="s">
        <v>68</v>
      </c>
      <c r="Q109" s="3" t="s">
        <v>30</v>
      </c>
      <c r="R109" s="3">
        <v>5</v>
      </c>
      <c r="S109" s="3">
        <v>280</v>
      </c>
      <c r="T109" s="3">
        <f t="shared" si="10"/>
        <v>1400</v>
      </c>
      <c r="U109" s="3">
        <f t="shared" si="11"/>
        <v>1568.0000000000002</v>
      </c>
    </row>
    <row r="110" spans="1:21" ht="27.75" customHeight="1">
      <c r="A110" s="3">
        <v>12</v>
      </c>
      <c r="B110" s="4" t="s">
        <v>271</v>
      </c>
      <c r="C110" s="4" t="s">
        <v>207</v>
      </c>
      <c r="D110" s="4" t="s">
        <v>272</v>
      </c>
      <c r="E110" s="4" t="s">
        <v>273</v>
      </c>
      <c r="F110" s="4" t="s">
        <v>36</v>
      </c>
      <c r="G110" s="3" t="s">
        <v>3</v>
      </c>
      <c r="H110" s="3" t="s">
        <v>183</v>
      </c>
      <c r="I110" s="3" t="s">
        <v>4</v>
      </c>
      <c r="J110" s="3" t="s">
        <v>265</v>
      </c>
      <c r="K110" s="3" t="s">
        <v>127</v>
      </c>
      <c r="L110" s="12" t="s">
        <v>300</v>
      </c>
      <c r="M110" s="3">
        <v>0</v>
      </c>
      <c r="N110" s="3" t="s">
        <v>345</v>
      </c>
      <c r="O110" s="3" t="s">
        <v>18</v>
      </c>
      <c r="P110" s="3" t="s">
        <v>68</v>
      </c>
      <c r="Q110" s="3" t="s">
        <v>30</v>
      </c>
      <c r="R110" s="3">
        <v>60</v>
      </c>
      <c r="S110" s="3">
        <v>750</v>
      </c>
      <c r="T110" s="3">
        <f t="shared" si="10"/>
        <v>45000</v>
      </c>
      <c r="U110" s="3">
        <f t="shared" si="11"/>
        <v>50400.00000000001</v>
      </c>
    </row>
    <row r="111" spans="1:21" ht="76.5">
      <c r="A111" s="3">
        <v>13</v>
      </c>
      <c r="B111" s="4" t="s">
        <v>271</v>
      </c>
      <c r="C111" s="4" t="s">
        <v>207</v>
      </c>
      <c r="D111" s="4" t="s">
        <v>272</v>
      </c>
      <c r="E111" s="4" t="s">
        <v>273</v>
      </c>
      <c r="F111" s="4" t="s">
        <v>36</v>
      </c>
      <c r="G111" s="3" t="s">
        <v>3</v>
      </c>
      <c r="H111" s="3" t="s">
        <v>184</v>
      </c>
      <c r="I111" s="3" t="s">
        <v>5</v>
      </c>
      <c r="J111" s="3" t="s">
        <v>266</v>
      </c>
      <c r="K111" s="3" t="s">
        <v>128</v>
      </c>
      <c r="L111" s="12" t="s">
        <v>300</v>
      </c>
      <c r="M111" s="3">
        <v>0</v>
      </c>
      <c r="N111" s="3" t="s">
        <v>345</v>
      </c>
      <c r="O111" s="3" t="s">
        <v>18</v>
      </c>
      <c r="P111" s="3" t="s">
        <v>68</v>
      </c>
      <c r="Q111" s="3" t="s">
        <v>30</v>
      </c>
      <c r="R111" s="3">
        <v>80</v>
      </c>
      <c r="S111" s="3">
        <v>690</v>
      </c>
      <c r="T111" s="3">
        <f t="shared" si="10"/>
        <v>55200</v>
      </c>
      <c r="U111" s="3">
        <f t="shared" si="11"/>
        <v>61824.00000000001</v>
      </c>
    </row>
    <row r="112" spans="1:21" ht="76.5">
      <c r="A112" s="3">
        <v>14</v>
      </c>
      <c r="B112" s="4" t="s">
        <v>271</v>
      </c>
      <c r="C112" s="4" t="s">
        <v>207</v>
      </c>
      <c r="D112" s="4" t="s">
        <v>272</v>
      </c>
      <c r="E112" s="4" t="s">
        <v>273</v>
      </c>
      <c r="F112" s="4" t="s">
        <v>36</v>
      </c>
      <c r="G112" s="3" t="s">
        <v>3</v>
      </c>
      <c r="H112" s="3" t="s">
        <v>185</v>
      </c>
      <c r="I112" s="3" t="s">
        <v>233</v>
      </c>
      <c r="J112" s="3" t="s">
        <v>266</v>
      </c>
      <c r="K112" s="3" t="s">
        <v>128</v>
      </c>
      <c r="L112" s="12" t="s">
        <v>300</v>
      </c>
      <c r="M112" s="3">
        <v>0</v>
      </c>
      <c r="N112" s="3" t="s">
        <v>345</v>
      </c>
      <c r="O112" s="3" t="s">
        <v>31</v>
      </c>
      <c r="P112" s="3" t="s">
        <v>68</v>
      </c>
      <c r="Q112" s="3" t="s">
        <v>30</v>
      </c>
      <c r="R112" s="3">
        <v>50</v>
      </c>
      <c r="S112" s="3">
        <v>390</v>
      </c>
      <c r="T112" s="3">
        <f t="shared" si="10"/>
        <v>19500</v>
      </c>
      <c r="U112" s="3">
        <f t="shared" si="11"/>
        <v>21840.000000000004</v>
      </c>
    </row>
    <row r="113" spans="1:21" ht="76.5">
      <c r="A113" s="3">
        <v>15</v>
      </c>
      <c r="B113" s="4" t="s">
        <v>271</v>
      </c>
      <c r="C113" s="4" t="s">
        <v>207</v>
      </c>
      <c r="D113" s="4" t="s">
        <v>272</v>
      </c>
      <c r="E113" s="4" t="s">
        <v>273</v>
      </c>
      <c r="F113" s="4" t="s">
        <v>36</v>
      </c>
      <c r="G113" s="3" t="s">
        <v>3</v>
      </c>
      <c r="H113" s="3" t="s">
        <v>186</v>
      </c>
      <c r="I113" s="3" t="s">
        <v>6</v>
      </c>
      <c r="J113" s="3" t="s">
        <v>267</v>
      </c>
      <c r="K113" s="3" t="s">
        <v>129</v>
      </c>
      <c r="L113" s="12" t="s">
        <v>300</v>
      </c>
      <c r="M113" s="3">
        <v>0</v>
      </c>
      <c r="N113" s="3" t="s">
        <v>345</v>
      </c>
      <c r="O113" s="3" t="s">
        <v>18</v>
      </c>
      <c r="P113" s="3" t="s">
        <v>68</v>
      </c>
      <c r="Q113" s="3" t="s">
        <v>30</v>
      </c>
      <c r="R113" s="3">
        <v>20</v>
      </c>
      <c r="S113" s="3">
        <v>25000</v>
      </c>
      <c r="T113" s="3">
        <f t="shared" si="10"/>
        <v>500000</v>
      </c>
      <c r="U113" s="3">
        <f t="shared" si="11"/>
        <v>560000</v>
      </c>
    </row>
    <row r="114" spans="1:21" ht="76.5">
      <c r="A114" s="3">
        <v>16</v>
      </c>
      <c r="B114" s="4" t="s">
        <v>271</v>
      </c>
      <c r="C114" s="4" t="s">
        <v>207</v>
      </c>
      <c r="D114" s="4" t="s">
        <v>272</v>
      </c>
      <c r="E114" s="4" t="s">
        <v>273</v>
      </c>
      <c r="F114" s="4" t="s">
        <v>36</v>
      </c>
      <c r="G114" s="3" t="s">
        <v>2</v>
      </c>
      <c r="H114" s="3" t="s">
        <v>187</v>
      </c>
      <c r="I114" s="3" t="s">
        <v>7</v>
      </c>
      <c r="J114" s="3" t="s">
        <v>187</v>
      </c>
      <c r="K114" s="3" t="s">
        <v>7</v>
      </c>
      <c r="L114" s="12" t="s">
        <v>300</v>
      </c>
      <c r="M114" s="3">
        <v>0</v>
      </c>
      <c r="N114" s="3" t="s">
        <v>345</v>
      </c>
      <c r="O114" s="3" t="s">
        <v>18</v>
      </c>
      <c r="P114" s="3" t="s">
        <v>68</v>
      </c>
      <c r="Q114" s="3" t="s">
        <v>30</v>
      </c>
      <c r="R114" s="3">
        <v>1</v>
      </c>
      <c r="S114" s="3">
        <v>32000</v>
      </c>
      <c r="T114" s="3">
        <f t="shared" si="10"/>
        <v>32000</v>
      </c>
      <c r="U114" s="3">
        <f t="shared" si="11"/>
        <v>35840</v>
      </c>
    </row>
    <row r="115" spans="1:21" ht="76.5">
      <c r="A115" s="3">
        <v>17</v>
      </c>
      <c r="B115" s="4" t="s">
        <v>271</v>
      </c>
      <c r="C115" s="4" t="s">
        <v>207</v>
      </c>
      <c r="D115" s="4" t="s">
        <v>272</v>
      </c>
      <c r="E115" s="4" t="s">
        <v>273</v>
      </c>
      <c r="F115" s="4" t="s">
        <v>36</v>
      </c>
      <c r="G115" s="3" t="s">
        <v>3</v>
      </c>
      <c r="H115" s="3" t="s">
        <v>188</v>
      </c>
      <c r="I115" s="3" t="s">
        <v>8</v>
      </c>
      <c r="J115" s="3" t="s">
        <v>267</v>
      </c>
      <c r="K115" s="3" t="s">
        <v>129</v>
      </c>
      <c r="L115" s="12" t="s">
        <v>300</v>
      </c>
      <c r="M115" s="3">
        <v>100</v>
      </c>
      <c r="N115" s="3" t="s">
        <v>345</v>
      </c>
      <c r="O115" s="3" t="s">
        <v>18</v>
      </c>
      <c r="P115" s="3" t="s">
        <v>68</v>
      </c>
      <c r="Q115" s="3" t="s">
        <v>30</v>
      </c>
      <c r="R115" s="3">
        <v>20</v>
      </c>
      <c r="S115" s="3">
        <v>800</v>
      </c>
      <c r="T115" s="3">
        <f t="shared" si="10"/>
        <v>16000</v>
      </c>
      <c r="U115" s="3">
        <f t="shared" si="11"/>
        <v>17920</v>
      </c>
    </row>
    <row r="116" spans="1:21" ht="76.5">
      <c r="A116" s="3">
        <v>19</v>
      </c>
      <c r="B116" s="4" t="s">
        <v>271</v>
      </c>
      <c r="C116" s="4" t="s">
        <v>207</v>
      </c>
      <c r="D116" s="4" t="s">
        <v>272</v>
      </c>
      <c r="E116" s="4" t="s">
        <v>273</v>
      </c>
      <c r="F116" s="4" t="s">
        <v>36</v>
      </c>
      <c r="G116" s="3" t="s">
        <v>2</v>
      </c>
      <c r="H116" s="3" t="s">
        <v>228</v>
      </c>
      <c r="I116" s="3" t="s">
        <v>228</v>
      </c>
      <c r="J116" s="3" t="s">
        <v>267</v>
      </c>
      <c r="K116" s="3" t="s">
        <v>129</v>
      </c>
      <c r="L116" s="12" t="s">
        <v>300</v>
      </c>
      <c r="M116" s="3">
        <v>0</v>
      </c>
      <c r="N116" s="3" t="s">
        <v>345</v>
      </c>
      <c r="O116" s="3" t="s">
        <v>18</v>
      </c>
      <c r="P116" s="3" t="s">
        <v>68</v>
      </c>
      <c r="Q116" s="3" t="s">
        <v>30</v>
      </c>
      <c r="R116" s="3">
        <v>74</v>
      </c>
      <c r="S116" s="3">
        <v>2900</v>
      </c>
      <c r="T116" s="3">
        <f t="shared" si="10"/>
        <v>214600</v>
      </c>
      <c r="U116" s="3">
        <f t="shared" si="11"/>
        <v>240352.00000000003</v>
      </c>
    </row>
    <row r="117" spans="1:21" ht="76.5">
      <c r="A117" s="3">
        <v>20</v>
      </c>
      <c r="B117" s="4" t="s">
        <v>271</v>
      </c>
      <c r="C117" s="4" t="s">
        <v>207</v>
      </c>
      <c r="D117" s="4" t="s">
        <v>272</v>
      </c>
      <c r="E117" s="4" t="s">
        <v>273</v>
      </c>
      <c r="F117" s="4" t="s">
        <v>36</v>
      </c>
      <c r="G117" s="3" t="s">
        <v>2</v>
      </c>
      <c r="H117" s="3" t="s">
        <v>189</v>
      </c>
      <c r="I117" s="3" t="s">
        <v>67</v>
      </c>
      <c r="J117" s="3" t="s">
        <v>268</v>
      </c>
      <c r="K117" s="3" t="s">
        <v>130</v>
      </c>
      <c r="L117" s="12" t="s">
        <v>300</v>
      </c>
      <c r="M117" s="3">
        <v>100</v>
      </c>
      <c r="N117" s="3" t="s">
        <v>345</v>
      </c>
      <c r="O117" s="3" t="s">
        <v>18</v>
      </c>
      <c r="P117" s="3" t="s">
        <v>68</v>
      </c>
      <c r="Q117" s="3" t="s">
        <v>30</v>
      </c>
      <c r="R117" s="3">
        <v>74</v>
      </c>
      <c r="S117" s="3">
        <v>650</v>
      </c>
      <c r="T117" s="3">
        <f t="shared" si="10"/>
        <v>48100</v>
      </c>
      <c r="U117" s="3">
        <f t="shared" si="11"/>
        <v>53872.00000000001</v>
      </c>
    </row>
    <row r="118" spans="1:21" ht="76.5">
      <c r="A118" s="3">
        <v>21</v>
      </c>
      <c r="B118" s="4" t="s">
        <v>271</v>
      </c>
      <c r="C118" s="4" t="s">
        <v>207</v>
      </c>
      <c r="D118" s="4" t="s">
        <v>272</v>
      </c>
      <c r="E118" s="4" t="s">
        <v>273</v>
      </c>
      <c r="F118" s="4" t="s">
        <v>36</v>
      </c>
      <c r="G118" s="3" t="s">
        <v>235</v>
      </c>
      <c r="H118" s="3" t="s">
        <v>190</v>
      </c>
      <c r="I118" s="3" t="s">
        <v>236</v>
      </c>
      <c r="J118" s="3" t="s">
        <v>213</v>
      </c>
      <c r="K118" s="3" t="s">
        <v>237</v>
      </c>
      <c r="L118" s="12" t="s">
        <v>300</v>
      </c>
      <c r="M118" s="3">
        <v>0</v>
      </c>
      <c r="N118" s="3" t="s">
        <v>345</v>
      </c>
      <c r="O118" s="3" t="s">
        <v>31</v>
      </c>
      <c r="P118" s="3" t="s">
        <v>68</v>
      </c>
      <c r="Q118" s="3" t="s">
        <v>30</v>
      </c>
      <c r="R118" s="3">
        <v>6</v>
      </c>
      <c r="S118" s="3">
        <v>35000</v>
      </c>
      <c r="T118" s="3">
        <f t="shared" si="10"/>
        <v>210000</v>
      </c>
      <c r="U118" s="3">
        <f t="shared" si="11"/>
        <v>235200.00000000003</v>
      </c>
    </row>
    <row r="119" spans="1:21" ht="76.5">
      <c r="A119" s="3">
        <v>22</v>
      </c>
      <c r="B119" s="4" t="s">
        <v>271</v>
      </c>
      <c r="C119" s="4" t="s">
        <v>207</v>
      </c>
      <c r="D119" s="4" t="s">
        <v>272</v>
      </c>
      <c r="E119" s="4" t="s">
        <v>273</v>
      </c>
      <c r="F119" s="4" t="s">
        <v>36</v>
      </c>
      <c r="G119" s="3" t="s">
        <v>3</v>
      </c>
      <c r="H119" s="3" t="s">
        <v>191</v>
      </c>
      <c r="I119" s="3" t="s">
        <v>238</v>
      </c>
      <c r="J119" s="3" t="s">
        <v>239</v>
      </c>
      <c r="K119" s="3" t="s">
        <v>239</v>
      </c>
      <c r="L119" s="12" t="s">
        <v>300</v>
      </c>
      <c r="M119" s="3">
        <v>0</v>
      </c>
      <c r="N119" s="3" t="s">
        <v>345</v>
      </c>
      <c r="O119" s="3" t="s">
        <v>31</v>
      </c>
      <c r="P119" s="3" t="s">
        <v>68</v>
      </c>
      <c r="Q119" s="3" t="s">
        <v>30</v>
      </c>
      <c r="R119" s="3">
        <v>10</v>
      </c>
      <c r="S119" s="3">
        <v>4500</v>
      </c>
      <c r="T119" s="3">
        <f t="shared" si="10"/>
        <v>45000</v>
      </c>
      <c r="U119" s="3">
        <f t="shared" si="11"/>
        <v>50400.00000000001</v>
      </c>
    </row>
    <row r="120" spans="1:21" ht="24.75" customHeight="1">
      <c r="A120" s="3">
        <v>31</v>
      </c>
      <c r="B120" s="4" t="s">
        <v>271</v>
      </c>
      <c r="C120" s="4" t="s">
        <v>207</v>
      </c>
      <c r="D120" s="4" t="s">
        <v>272</v>
      </c>
      <c r="E120" s="4" t="s">
        <v>273</v>
      </c>
      <c r="F120" s="4" t="s">
        <v>36</v>
      </c>
      <c r="G120" s="3" t="s">
        <v>2</v>
      </c>
      <c r="H120" s="3" t="s">
        <v>192</v>
      </c>
      <c r="I120" s="3" t="s">
        <v>9</v>
      </c>
      <c r="J120" s="3" t="s">
        <v>214</v>
      </c>
      <c r="K120" s="3" t="s">
        <v>11</v>
      </c>
      <c r="L120" s="12" t="s">
        <v>300</v>
      </c>
      <c r="M120" s="3">
        <v>100</v>
      </c>
      <c r="N120" s="3" t="s">
        <v>345</v>
      </c>
      <c r="O120" s="3" t="s">
        <v>348</v>
      </c>
      <c r="P120" s="3" t="s">
        <v>68</v>
      </c>
      <c r="Q120" s="3" t="s">
        <v>30</v>
      </c>
      <c r="R120" s="3">
        <v>4</v>
      </c>
      <c r="S120" s="11">
        <v>2200</v>
      </c>
      <c r="T120" s="3">
        <f>R120*S120</f>
        <v>8800</v>
      </c>
      <c r="U120" s="3">
        <f>T120*1.12</f>
        <v>9856.000000000002</v>
      </c>
    </row>
    <row r="121" spans="1:21" ht="28.5" customHeight="1">
      <c r="A121" s="3">
        <v>32</v>
      </c>
      <c r="B121" s="4" t="s">
        <v>271</v>
      </c>
      <c r="C121" s="4" t="s">
        <v>207</v>
      </c>
      <c r="D121" s="4" t="s">
        <v>272</v>
      </c>
      <c r="E121" s="4" t="s">
        <v>273</v>
      </c>
      <c r="F121" s="4" t="s">
        <v>36</v>
      </c>
      <c r="G121" s="3" t="s">
        <v>2</v>
      </c>
      <c r="H121" s="3" t="s">
        <v>193</v>
      </c>
      <c r="I121" s="3" t="s">
        <v>10</v>
      </c>
      <c r="J121" s="3" t="s">
        <v>215</v>
      </c>
      <c r="K121" s="3" t="s">
        <v>12</v>
      </c>
      <c r="L121" s="12" t="s">
        <v>300</v>
      </c>
      <c r="M121" s="3">
        <v>0</v>
      </c>
      <c r="N121" s="3" t="s">
        <v>345</v>
      </c>
      <c r="O121" s="3" t="s">
        <v>348</v>
      </c>
      <c r="P121" s="3" t="s">
        <v>68</v>
      </c>
      <c r="Q121" s="3" t="s">
        <v>30</v>
      </c>
      <c r="R121" s="3">
        <v>3</v>
      </c>
      <c r="S121" s="11">
        <v>26000</v>
      </c>
      <c r="T121" s="3">
        <f aca="true" t="shared" si="12" ref="T121:T126">R121*S121</f>
        <v>78000</v>
      </c>
      <c r="U121" s="3">
        <f aca="true" t="shared" si="13" ref="U121:U126">T121*1.12</f>
        <v>87360.00000000001</v>
      </c>
    </row>
    <row r="122" spans="1:21" ht="76.5">
      <c r="A122" s="3">
        <v>33</v>
      </c>
      <c r="B122" s="4" t="s">
        <v>271</v>
      </c>
      <c r="C122" s="4" t="s">
        <v>207</v>
      </c>
      <c r="D122" s="4" t="s">
        <v>272</v>
      </c>
      <c r="E122" s="4" t="s">
        <v>273</v>
      </c>
      <c r="F122" s="4" t="s">
        <v>36</v>
      </c>
      <c r="G122" s="3" t="s">
        <v>2</v>
      </c>
      <c r="H122" s="3" t="s">
        <v>194</v>
      </c>
      <c r="I122" s="3" t="s">
        <v>283</v>
      </c>
      <c r="J122" s="3" t="s">
        <v>216</v>
      </c>
      <c r="K122" s="3" t="s">
        <v>284</v>
      </c>
      <c r="L122" s="12" t="s">
        <v>300</v>
      </c>
      <c r="M122" s="3">
        <v>0</v>
      </c>
      <c r="N122" s="3" t="s">
        <v>345</v>
      </c>
      <c r="O122" s="3" t="s">
        <v>348</v>
      </c>
      <c r="P122" s="3" t="s">
        <v>68</v>
      </c>
      <c r="Q122" s="3" t="s">
        <v>30</v>
      </c>
      <c r="R122" s="3">
        <v>2</v>
      </c>
      <c r="S122" s="11">
        <v>19000</v>
      </c>
      <c r="T122" s="3">
        <f t="shared" si="12"/>
        <v>38000</v>
      </c>
      <c r="U122" s="3">
        <f t="shared" si="13"/>
        <v>42560.00000000001</v>
      </c>
    </row>
    <row r="123" spans="1:21" ht="76.5">
      <c r="A123" s="3">
        <v>34</v>
      </c>
      <c r="B123" s="4" t="s">
        <v>271</v>
      </c>
      <c r="C123" s="4" t="s">
        <v>207</v>
      </c>
      <c r="D123" s="4" t="s">
        <v>272</v>
      </c>
      <c r="E123" s="4" t="s">
        <v>273</v>
      </c>
      <c r="F123" s="4" t="s">
        <v>36</v>
      </c>
      <c r="G123" s="3" t="s">
        <v>2</v>
      </c>
      <c r="H123" s="3" t="s">
        <v>195</v>
      </c>
      <c r="I123" s="3" t="s">
        <v>285</v>
      </c>
      <c r="J123" s="3" t="s">
        <v>217</v>
      </c>
      <c r="K123" s="3" t="s">
        <v>288</v>
      </c>
      <c r="L123" s="12" t="s">
        <v>300</v>
      </c>
      <c r="M123" s="3">
        <v>0</v>
      </c>
      <c r="N123" s="3" t="s">
        <v>345</v>
      </c>
      <c r="O123" s="3" t="s">
        <v>348</v>
      </c>
      <c r="P123" s="3" t="s">
        <v>68</v>
      </c>
      <c r="Q123" s="3" t="s">
        <v>30</v>
      </c>
      <c r="R123" s="3">
        <v>2</v>
      </c>
      <c r="S123" s="11">
        <v>118000</v>
      </c>
      <c r="T123" s="3">
        <f t="shared" si="12"/>
        <v>236000</v>
      </c>
      <c r="U123" s="3">
        <f t="shared" si="13"/>
        <v>264320</v>
      </c>
    </row>
    <row r="124" spans="1:21" ht="22.5" customHeight="1">
      <c r="A124" s="3">
        <v>35</v>
      </c>
      <c r="B124" s="4" t="s">
        <v>271</v>
      </c>
      <c r="C124" s="4" t="s">
        <v>207</v>
      </c>
      <c r="D124" s="4" t="s">
        <v>272</v>
      </c>
      <c r="E124" s="4" t="s">
        <v>273</v>
      </c>
      <c r="F124" s="4" t="s">
        <v>36</v>
      </c>
      <c r="G124" s="3" t="s">
        <v>2</v>
      </c>
      <c r="H124" s="3" t="s">
        <v>196</v>
      </c>
      <c r="I124" s="3" t="s">
        <v>286</v>
      </c>
      <c r="J124" s="3" t="s">
        <v>218</v>
      </c>
      <c r="K124" s="3" t="s">
        <v>287</v>
      </c>
      <c r="L124" s="12" t="s">
        <v>300</v>
      </c>
      <c r="M124" s="3">
        <v>0</v>
      </c>
      <c r="N124" s="3" t="s">
        <v>345</v>
      </c>
      <c r="O124" s="3" t="s">
        <v>348</v>
      </c>
      <c r="P124" s="3" t="s">
        <v>68</v>
      </c>
      <c r="Q124" s="3" t="s">
        <v>304</v>
      </c>
      <c r="R124" s="3">
        <v>425</v>
      </c>
      <c r="S124" s="11">
        <v>1000</v>
      </c>
      <c r="T124" s="3">
        <f t="shared" si="12"/>
        <v>425000</v>
      </c>
      <c r="U124" s="3">
        <f t="shared" si="13"/>
        <v>476000.00000000006</v>
      </c>
    </row>
    <row r="125" spans="1:21" ht="24.75" customHeight="1">
      <c r="A125" s="3">
        <v>36</v>
      </c>
      <c r="B125" s="4" t="s">
        <v>271</v>
      </c>
      <c r="C125" s="4" t="s">
        <v>207</v>
      </c>
      <c r="D125" s="4" t="s">
        <v>272</v>
      </c>
      <c r="E125" s="4" t="s">
        <v>273</v>
      </c>
      <c r="F125" s="4" t="s">
        <v>36</v>
      </c>
      <c r="G125" s="3" t="s">
        <v>2</v>
      </c>
      <c r="H125" s="3" t="s">
        <v>434</v>
      </c>
      <c r="I125" s="3" t="s">
        <v>289</v>
      </c>
      <c r="J125" s="3" t="s">
        <v>219</v>
      </c>
      <c r="K125" s="3" t="s">
        <v>230</v>
      </c>
      <c r="L125" s="12" t="s">
        <v>300</v>
      </c>
      <c r="M125" s="3">
        <v>0</v>
      </c>
      <c r="N125" s="3" t="s">
        <v>345</v>
      </c>
      <c r="O125" s="3" t="s">
        <v>348</v>
      </c>
      <c r="P125" s="3" t="s">
        <v>68</v>
      </c>
      <c r="Q125" s="3" t="s">
        <v>30</v>
      </c>
      <c r="R125" s="3">
        <v>70</v>
      </c>
      <c r="S125" s="11">
        <v>2000</v>
      </c>
      <c r="T125" s="3">
        <f t="shared" si="12"/>
        <v>140000</v>
      </c>
      <c r="U125" s="3">
        <f t="shared" si="13"/>
        <v>156800.00000000003</v>
      </c>
    </row>
    <row r="126" spans="1:21" ht="76.5">
      <c r="A126" s="3">
        <v>37</v>
      </c>
      <c r="B126" s="4" t="s">
        <v>271</v>
      </c>
      <c r="C126" s="4" t="s">
        <v>207</v>
      </c>
      <c r="D126" s="4" t="s">
        <v>272</v>
      </c>
      <c r="E126" s="4" t="s">
        <v>273</v>
      </c>
      <c r="F126" s="4" t="s">
        <v>36</v>
      </c>
      <c r="G126" s="3" t="s">
        <v>240</v>
      </c>
      <c r="H126" s="3" t="s">
        <v>435</v>
      </c>
      <c r="I126" s="3" t="s">
        <v>429</v>
      </c>
      <c r="J126" s="3" t="s">
        <v>435</v>
      </c>
      <c r="K126" s="3" t="s">
        <v>429</v>
      </c>
      <c r="L126" s="12" t="s">
        <v>300</v>
      </c>
      <c r="M126" s="3">
        <v>0</v>
      </c>
      <c r="N126" s="3" t="s">
        <v>345</v>
      </c>
      <c r="O126" s="3" t="s">
        <v>348</v>
      </c>
      <c r="P126" s="3" t="s">
        <v>68</v>
      </c>
      <c r="Q126" s="3" t="s">
        <v>30</v>
      </c>
      <c r="R126" s="3">
        <v>72</v>
      </c>
      <c r="S126" s="11">
        <v>850</v>
      </c>
      <c r="T126" s="3">
        <f t="shared" si="12"/>
        <v>61200</v>
      </c>
      <c r="U126" s="3">
        <f t="shared" si="13"/>
        <v>68544</v>
      </c>
    </row>
    <row r="127" spans="2:21" ht="12.75">
      <c r="B127" s="4"/>
      <c r="C127" s="4"/>
      <c r="D127" s="4"/>
      <c r="E127" s="4"/>
      <c r="F127" s="4"/>
      <c r="T127" s="4">
        <f>SUM(T120:T126)</f>
        <v>987000</v>
      </c>
      <c r="U127" s="4">
        <f>SUM(U120:U126)</f>
        <v>1105440</v>
      </c>
    </row>
    <row r="128" spans="2:21" ht="114.75">
      <c r="B128" s="4" t="s">
        <v>271</v>
      </c>
      <c r="C128" s="4" t="s">
        <v>207</v>
      </c>
      <c r="D128" s="4" t="s">
        <v>272</v>
      </c>
      <c r="E128" s="4" t="s">
        <v>273</v>
      </c>
      <c r="F128" s="4" t="s">
        <v>36</v>
      </c>
      <c r="G128" s="3" t="s">
        <v>204</v>
      </c>
      <c r="H128" s="3" t="s">
        <v>436</v>
      </c>
      <c r="I128" s="3" t="s">
        <v>205</v>
      </c>
      <c r="J128" s="3" t="s">
        <v>269</v>
      </c>
      <c r="K128" s="3" t="s">
        <v>131</v>
      </c>
      <c r="L128" s="12" t="s">
        <v>302</v>
      </c>
      <c r="M128" s="3">
        <v>100</v>
      </c>
      <c r="N128" s="3" t="s">
        <v>66</v>
      </c>
      <c r="O128" s="3" t="s">
        <v>0</v>
      </c>
      <c r="P128" s="3" t="s">
        <v>406</v>
      </c>
      <c r="Q128" s="3" t="s">
        <v>409</v>
      </c>
      <c r="R128" s="3">
        <v>270000</v>
      </c>
      <c r="S128" s="3">
        <v>72</v>
      </c>
      <c r="T128" s="3">
        <f>S128*R128</f>
        <v>19440000</v>
      </c>
      <c r="U128" s="3">
        <f>T128*1.12</f>
        <v>21772800.000000004</v>
      </c>
    </row>
    <row r="129" spans="2:21" ht="114.75">
      <c r="B129" s="4" t="s">
        <v>271</v>
      </c>
      <c r="C129" s="4" t="s">
        <v>207</v>
      </c>
      <c r="D129" s="4" t="s">
        <v>272</v>
      </c>
      <c r="E129" s="4" t="s">
        <v>273</v>
      </c>
      <c r="F129" s="4" t="s">
        <v>36</v>
      </c>
      <c r="G129" s="3" t="s">
        <v>204</v>
      </c>
      <c r="H129" s="3" t="s">
        <v>436</v>
      </c>
      <c r="I129" s="3" t="s">
        <v>205</v>
      </c>
      <c r="J129" s="3" t="s">
        <v>269</v>
      </c>
      <c r="K129" s="3" t="s">
        <v>131</v>
      </c>
      <c r="L129" s="12" t="s">
        <v>302</v>
      </c>
      <c r="M129" s="3">
        <v>100</v>
      </c>
      <c r="N129" s="3" t="s">
        <v>66</v>
      </c>
      <c r="O129" s="3" t="s">
        <v>0</v>
      </c>
      <c r="P129" s="3" t="s">
        <v>406</v>
      </c>
      <c r="Q129" s="3" t="s">
        <v>412</v>
      </c>
      <c r="R129" s="3">
        <v>270000</v>
      </c>
      <c r="S129" s="3">
        <v>85</v>
      </c>
      <c r="T129" s="3">
        <f>S129*R129</f>
        <v>22950000</v>
      </c>
      <c r="U129" s="3">
        <f>T129*1.12</f>
        <v>25704000.000000004</v>
      </c>
    </row>
    <row r="130" spans="2:32" s="6" customFormat="1" ht="12.75">
      <c r="B130" s="29"/>
      <c r="C130" s="30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</row>
    <row r="131" spans="1:32" s="6" customFormat="1" ht="12.75">
      <c r="A131" s="8"/>
      <c r="B131" s="31"/>
      <c r="C131" s="32"/>
      <c r="D131" s="32"/>
      <c r="E131" s="32"/>
      <c r="F131" s="32"/>
      <c r="G131" s="33"/>
      <c r="H131" s="33"/>
      <c r="I131" s="32"/>
      <c r="J131" s="34"/>
      <c r="K131" s="32"/>
      <c r="L131" s="34"/>
      <c r="M131" s="32"/>
      <c r="N131" s="32"/>
      <c r="O131" s="32"/>
      <c r="P131" s="35"/>
      <c r="Q131" s="32"/>
      <c r="R131" s="32"/>
      <c r="S131" s="32"/>
      <c r="T131" s="32"/>
      <c r="U131" s="32"/>
      <c r="V131" s="32"/>
      <c r="W131" s="8"/>
      <c r="X131" s="8"/>
      <c r="Y131" s="8"/>
      <c r="Z131" s="8"/>
      <c r="AA131" s="8"/>
      <c r="AB131" s="8"/>
      <c r="AC131" s="8"/>
      <c r="AD131" s="8"/>
      <c r="AE131" s="8"/>
      <c r="AF131" s="8"/>
    </row>
    <row r="132" spans="1:32" s="6" customFormat="1" ht="12.75">
      <c r="A132" s="8"/>
      <c r="B132" s="36" t="s">
        <v>303</v>
      </c>
      <c r="C132" s="36"/>
      <c r="D132" s="36"/>
      <c r="E132" s="32"/>
      <c r="F132" s="32"/>
      <c r="G132" s="33"/>
      <c r="H132" s="33"/>
      <c r="I132" s="32"/>
      <c r="J132" s="34"/>
      <c r="K132" s="32"/>
      <c r="L132" s="34"/>
      <c r="M132" s="32"/>
      <c r="N132" s="32"/>
      <c r="O132" s="32"/>
      <c r="P132" s="35"/>
      <c r="Q132" s="32"/>
      <c r="R132" s="32"/>
      <c r="S132" s="32"/>
      <c r="T132" s="32"/>
      <c r="U132" s="32"/>
      <c r="V132" s="32"/>
      <c r="W132" s="8"/>
      <c r="X132" s="8"/>
      <c r="Y132" s="8"/>
      <c r="Z132" s="8"/>
      <c r="AA132" s="8"/>
      <c r="AB132" s="8"/>
      <c r="AC132" s="8"/>
      <c r="AD132" s="8"/>
      <c r="AE132" s="8"/>
      <c r="AF132" s="8"/>
    </row>
    <row r="133" spans="1:32" s="6" customFormat="1" ht="12.75">
      <c r="A133" s="8"/>
      <c r="B133" s="29" t="s">
        <v>37</v>
      </c>
      <c r="C133" s="30"/>
      <c r="D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</row>
    <row r="134" spans="1:32" s="6" customFormat="1" ht="12.75">
      <c r="A134" s="8"/>
      <c r="B134" s="29" t="s">
        <v>38</v>
      </c>
      <c r="C134" s="30"/>
      <c r="D134" s="30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</row>
    <row r="135" spans="1:32" s="6" customFormat="1" ht="12.75">
      <c r="A135" s="8"/>
      <c r="B135" s="29" t="s">
        <v>39</v>
      </c>
      <c r="C135" s="30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</row>
    <row r="136" spans="1:32" s="6" customFormat="1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</row>
    <row r="137" spans="1:32" s="6" customFormat="1" ht="16.5">
      <c r="A137" s="8"/>
      <c r="B137" s="37"/>
      <c r="C137" s="38"/>
      <c r="D137" s="38"/>
      <c r="E137" s="38"/>
      <c r="F137" s="38"/>
      <c r="G137" s="38"/>
      <c r="H137" s="39" t="s">
        <v>440</v>
      </c>
      <c r="I137" s="38"/>
      <c r="J137" s="37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</row>
    <row r="138" spans="1:21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</row>
  </sheetData>
  <sheetProtection/>
  <mergeCells count="32">
    <mergeCell ref="A15:U15"/>
    <mergeCell ref="G9:U9"/>
    <mergeCell ref="A12:A13"/>
    <mergeCell ref="G12:G13"/>
    <mergeCell ref="Q12:Q13"/>
    <mergeCell ref="U12:U13"/>
    <mergeCell ref="R12:R13"/>
    <mergeCell ref="E12:E13"/>
    <mergeCell ref="B12:B13"/>
    <mergeCell ref="C12:C13"/>
    <mergeCell ref="G5:U5"/>
    <mergeCell ref="G6:U6"/>
    <mergeCell ref="L12:L13"/>
    <mergeCell ref="A10:U10"/>
    <mergeCell ref="P12:P13"/>
    <mergeCell ref="N12:N13"/>
    <mergeCell ref="G7:U7"/>
    <mergeCell ref="G8:U8"/>
    <mergeCell ref="F12:F13"/>
    <mergeCell ref="J12:J13"/>
    <mergeCell ref="G1:U1"/>
    <mergeCell ref="G2:U2"/>
    <mergeCell ref="G3:U3"/>
    <mergeCell ref="G4:U4"/>
    <mergeCell ref="D12:D13"/>
    <mergeCell ref="I12:I13"/>
    <mergeCell ref="T12:T13"/>
    <mergeCell ref="M12:M13"/>
    <mergeCell ref="K12:K13"/>
    <mergeCell ref="H12:H13"/>
    <mergeCell ref="O12:O13"/>
    <mergeCell ref="S12:S13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user8</dc:creator>
  <cp:keywords/>
  <dc:description/>
  <cp:lastModifiedBy>КМГС</cp:lastModifiedBy>
  <cp:lastPrinted>2010-08-09T05:32:46Z</cp:lastPrinted>
  <dcterms:created xsi:type="dcterms:W3CDTF">2009-07-31T12:59:48Z</dcterms:created>
  <dcterms:modified xsi:type="dcterms:W3CDTF">2010-08-09T11:42:32Z</dcterms:modified>
  <cp:category/>
  <cp:version/>
  <cp:contentType/>
  <cp:contentStatus/>
</cp:coreProperties>
</file>